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4f2\AC\Temp\"/>
    </mc:Choice>
  </mc:AlternateContent>
  <xr:revisionPtr revIDLastSave="0" documentId="13_ncr:1_{30852BCC-E620-5143-9702-974F4FEE9FBB}" xr6:coauthVersionLast="47" xr6:coauthVersionMax="47" xr10:uidLastSave="{00000000-0000-0000-0000-000000000000}"/>
  <bookViews>
    <workbookView xWindow="-60" yWindow="-60" windowWidth="15480" windowHeight="11640" tabRatio="940" activeTab="1" xr2:uid="{855F134C-8F76-4D34-90FB-475B8A5F2297}"/>
  </bookViews>
  <sheets>
    <sheet name="СТАРШИЕ  (85 руб)" sheetId="38" r:id="rId1"/>
    <sheet name="МЛАДШИЕ 85р  (2)" sheetId="40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27" i="40" l="1"/>
  <c r="S227" i="40"/>
  <c r="R227" i="40"/>
  <c r="Q227" i="40"/>
  <c r="P227" i="40"/>
  <c r="O227" i="40"/>
  <c r="N227" i="40"/>
  <c r="M227" i="40"/>
  <c r="L227" i="40"/>
  <c r="K227" i="40"/>
  <c r="J227" i="40"/>
  <c r="I227" i="40"/>
  <c r="H227" i="40"/>
  <c r="G227" i="40"/>
  <c r="F227" i="40"/>
  <c r="E227" i="40"/>
  <c r="D227" i="40"/>
  <c r="C227" i="40"/>
  <c r="T215" i="40"/>
  <c r="S215" i="40"/>
  <c r="R215" i="40"/>
  <c r="Q215" i="40"/>
  <c r="P215" i="40"/>
  <c r="O215" i="40"/>
  <c r="N215" i="40"/>
  <c r="M215" i="40"/>
  <c r="L215" i="40"/>
  <c r="K215" i="40"/>
  <c r="J215" i="40"/>
  <c r="I215" i="40"/>
  <c r="H215" i="40"/>
  <c r="G215" i="40"/>
  <c r="F215" i="40"/>
  <c r="E215" i="40"/>
  <c r="D215" i="40"/>
  <c r="C215" i="40"/>
  <c r="T203" i="40"/>
  <c r="S203" i="40"/>
  <c r="R203" i="40"/>
  <c r="Q203" i="40"/>
  <c r="P203" i="40"/>
  <c r="O203" i="40"/>
  <c r="N203" i="40"/>
  <c r="M203" i="40"/>
  <c r="L203" i="40"/>
  <c r="K203" i="40"/>
  <c r="J203" i="40"/>
  <c r="I203" i="40"/>
  <c r="H203" i="40"/>
  <c r="G203" i="40"/>
  <c r="F203" i="40"/>
  <c r="E203" i="40"/>
  <c r="D203" i="40"/>
  <c r="C203" i="40"/>
  <c r="T192" i="40"/>
  <c r="S192" i="40"/>
  <c r="R192" i="40"/>
  <c r="Q192" i="40"/>
  <c r="P192" i="40"/>
  <c r="O192" i="40"/>
  <c r="N192" i="40"/>
  <c r="M192" i="40"/>
  <c r="L192" i="40"/>
  <c r="K192" i="40"/>
  <c r="J192" i="40"/>
  <c r="I192" i="40"/>
  <c r="H192" i="40"/>
  <c r="G192" i="40"/>
  <c r="F192" i="40"/>
  <c r="E192" i="40"/>
  <c r="D192" i="40"/>
  <c r="C192" i="40"/>
  <c r="T181" i="40"/>
  <c r="S181" i="40"/>
  <c r="R181" i="40"/>
  <c r="Q181" i="40"/>
  <c r="P181" i="40"/>
  <c r="O181" i="40"/>
  <c r="N181" i="40"/>
  <c r="M181" i="40"/>
  <c r="L181" i="40"/>
  <c r="K181" i="40"/>
  <c r="J181" i="40"/>
  <c r="I181" i="40"/>
  <c r="H181" i="40"/>
  <c r="G181" i="40"/>
  <c r="F181" i="40"/>
  <c r="E181" i="40"/>
  <c r="D181" i="40"/>
  <c r="C181" i="40"/>
  <c r="T170" i="40"/>
  <c r="T122" i="40"/>
  <c r="T134" i="40"/>
  <c r="T146" i="40"/>
  <c r="T158" i="40"/>
  <c r="T229" i="40"/>
  <c r="S170" i="40"/>
  <c r="R170" i="40"/>
  <c r="Q170" i="40"/>
  <c r="P170" i="40"/>
  <c r="O170" i="40"/>
  <c r="N170" i="40"/>
  <c r="M170" i="40"/>
  <c r="L170" i="40"/>
  <c r="K170" i="40"/>
  <c r="J170" i="40"/>
  <c r="I170" i="40"/>
  <c r="H170" i="40"/>
  <c r="G170" i="40"/>
  <c r="F170" i="40"/>
  <c r="E170" i="40"/>
  <c r="D170" i="40"/>
  <c r="C170" i="40"/>
  <c r="S158" i="40"/>
  <c r="R158" i="40"/>
  <c r="Q158" i="40"/>
  <c r="P158" i="40"/>
  <c r="O158" i="40"/>
  <c r="N158" i="40"/>
  <c r="M158" i="40"/>
  <c r="L158" i="40"/>
  <c r="K158" i="40"/>
  <c r="J158" i="40"/>
  <c r="I158" i="40"/>
  <c r="H158" i="40"/>
  <c r="G158" i="40"/>
  <c r="F158" i="40"/>
  <c r="E158" i="40"/>
  <c r="D158" i="40"/>
  <c r="C158" i="40"/>
  <c r="S146" i="40"/>
  <c r="R146" i="40"/>
  <c r="Q146" i="40"/>
  <c r="P146" i="40"/>
  <c r="O146" i="40"/>
  <c r="N146" i="40"/>
  <c r="M146" i="40"/>
  <c r="L146" i="40"/>
  <c r="K146" i="40"/>
  <c r="J146" i="40"/>
  <c r="I146" i="40"/>
  <c r="H146" i="40"/>
  <c r="G146" i="40"/>
  <c r="F146" i="40"/>
  <c r="E146" i="40"/>
  <c r="D146" i="40"/>
  <c r="C146" i="40"/>
  <c r="S134" i="40"/>
  <c r="R134" i="40"/>
  <c r="Q134" i="40"/>
  <c r="P134" i="40"/>
  <c r="O134" i="40"/>
  <c r="N134" i="40"/>
  <c r="M134" i="40"/>
  <c r="L134" i="40"/>
  <c r="K134" i="40"/>
  <c r="J134" i="40"/>
  <c r="I134" i="40"/>
  <c r="H134" i="40"/>
  <c r="G134" i="40"/>
  <c r="F134" i="40"/>
  <c r="E134" i="40"/>
  <c r="D134" i="40"/>
  <c r="C134" i="40"/>
  <c r="S122" i="40"/>
  <c r="S229" i="40"/>
  <c r="R122" i="40"/>
  <c r="R229" i="40"/>
  <c r="Q122" i="40"/>
  <c r="Q229" i="40"/>
  <c r="P122" i="40"/>
  <c r="P229" i="40"/>
  <c r="O122" i="40"/>
  <c r="O229" i="40"/>
  <c r="N122" i="40"/>
  <c r="N229" i="40"/>
  <c r="M122" i="40"/>
  <c r="M229" i="40"/>
  <c r="L122" i="40"/>
  <c r="L229" i="40"/>
  <c r="K122" i="40"/>
  <c r="K229" i="40"/>
  <c r="J122" i="40"/>
  <c r="J229" i="40"/>
  <c r="I122" i="40"/>
  <c r="I229" i="40"/>
  <c r="H122" i="40"/>
  <c r="H229" i="40"/>
  <c r="G122" i="40"/>
  <c r="G229" i="40"/>
  <c r="F122" i="40"/>
  <c r="F229" i="40"/>
  <c r="E122" i="40"/>
  <c r="E229" i="40"/>
  <c r="D122" i="40"/>
  <c r="D229" i="40"/>
  <c r="C122" i="40"/>
  <c r="T106" i="40"/>
  <c r="S106" i="40"/>
  <c r="R106" i="40"/>
  <c r="Q106" i="40"/>
  <c r="P106" i="40"/>
  <c r="O106" i="40"/>
  <c r="N106" i="40"/>
  <c r="M106" i="40"/>
  <c r="L106" i="40"/>
  <c r="K106" i="40"/>
  <c r="J106" i="40"/>
  <c r="I106" i="40"/>
  <c r="H106" i="40"/>
  <c r="G106" i="40"/>
  <c r="F106" i="40"/>
  <c r="E106" i="40"/>
  <c r="D106" i="40"/>
  <c r="C106" i="40"/>
  <c r="T95" i="40"/>
  <c r="S95" i="40"/>
  <c r="R95" i="40"/>
  <c r="Q95" i="40"/>
  <c r="P95" i="40"/>
  <c r="O95" i="40"/>
  <c r="N95" i="40"/>
  <c r="M95" i="40"/>
  <c r="L95" i="40"/>
  <c r="K95" i="40"/>
  <c r="J95" i="40"/>
  <c r="I95" i="40"/>
  <c r="H95" i="40"/>
  <c r="G95" i="40"/>
  <c r="F95" i="40"/>
  <c r="E95" i="40"/>
  <c r="D95" i="40"/>
  <c r="C95" i="40"/>
  <c r="T85" i="40"/>
  <c r="S85" i="40"/>
  <c r="R85" i="40"/>
  <c r="Q85" i="40"/>
  <c r="P85" i="40"/>
  <c r="O85" i="40"/>
  <c r="N85" i="40"/>
  <c r="M85" i="40"/>
  <c r="L85" i="40"/>
  <c r="K85" i="40"/>
  <c r="J85" i="40"/>
  <c r="I85" i="40"/>
  <c r="H85" i="40"/>
  <c r="G85" i="40"/>
  <c r="F85" i="40"/>
  <c r="E85" i="40"/>
  <c r="D85" i="40"/>
  <c r="C85" i="40"/>
  <c r="T75" i="40"/>
  <c r="S75" i="40"/>
  <c r="R75" i="40"/>
  <c r="Q75" i="40"/>
  <c r="P75" i="40"/>
  <c r="O75" i="40"/>
  <c r="N75" i="40"/>
  <c r="M75" i="40"/>
  <c r="L75" i="40"/>
  <c r="K75" i="40"/>
  <c r="J75" i="40"/>
  <c r="I75" i="40"/>
  <c r="H75" i="40"/>
  <c r="G75" i="40"/>
  <c r="F75" i="40"/>
  <c r="E75" i="40"/>
  <c r="D75" i="40"/>
  <c r="C75" i="40"/>
  <c r="T66" i="40"/>
  <c r="S66" i="40"/>
  <c r="R66" i="40"/>
  <c r="Q66" i="40"/>
  <c r="P66" i="40"/>
  <c r="O66" i="40"/>
  <c r="N66" i="40"/>
  <c r="M66" i="40"/>
  <c r="L66" i="40"/>
  <c r="K66" i="40"/>
  <c r="J66" i="40"/>
  <c r="I66" i="40"/>
  <c r="H66" i="40"/>
  <c r="G66" i="40"/>
  <c r="F66" i="40"/>
  <c r="E66" i="40"/>
  <c r="D66" i="40"/>
  <c r="C66" i="40"/>
  <c r="T55" i="40"/>
  <c r="S55" i="40"/>
  <c r="R55" i="40"/>
  <c r="Q55" i="40"/>
  <c r="P55" i="40"/>
  <c r="O55" i="40"/>
  <c r="N55" i="40"/>
  <c r="M55" i="40"/>
  <c r="L55" i="40"/>
  <c r="K55" i="40"/>
  <c r="J55" i="40"/>
  <c r="I55" i="40"/>
  <c r="H55" i="40"/>
  <c r="G55" i="40"/>
  <c r="F55" i="40"/>
  <c r="E55" i="40"/>
  <c r="D55" i="40"/>
  <c r="C55" i="40"/>
  <c r="T46" i="40"/>
  <c r="S46" i="40"/>
  <c r="R46" i="40"/>
  <c r="Q46" i="40"/>
  <c r="P46" i="40"/>
  <c r="O46" i="40"/>
  <c r="N46" i="40"/>
  <c r="M46" i="40"/>
  <c r="L46" i="40"/>
  <c r="K46" i="40"/>
  <c r="J46" i="40"/>
  <c r="I46" i="40"/>
  <c r="H46" i="40"/>
  <c r="G46" i="40"/>
  <c r="F46" i="40"/>
  <c r="E46" i="40"/>
  <c r="D46" i="40"/>
  <c r="C46" i="40"/>
  <c r="T39" i="40"/>
  <c r="S39" i="40"/>
  <c r="R39" i="40"/>
  <c r="Q39" i="40"/>
  <c r="P39" i="40"/>
  <c r="O39" i="40"/>
  <c r="N39" i="40"/>
  <c r="M39" i="40"/>
  <c r="L39" i="40"/>
  <c r="K39" i="40"/>
  <c r="J39" i="40"/>
  <c r="I39" i="40"/>
  <c r="H39" i="40"/>
  <c r="G39" i="40"/>
  <c r="F39" i="40"/>
  <c r="E39" i="40"/>
  <c r="D39" i="40"/>
  <c r="C39" i="40"/>
  <c r="T29" i="40"/>
  <c r="S29" i="40"/>
  <c r="R29" i="40"/>
  <c r="Q29" i="40"/>
  <c r="P29" i="40"/>
  <c r="O29" i="40"/>
  <c r="N29" i="40"/>
  <c r="M29" i="40"/>
  <c r="M108" i="40"/>
  <c r="L29" i="40"/>
  <c r="K29" i="40"/>
  <c r="J29" i="40"/>
  <c r="I29" i="40"/>
  <c r="H29" i="40"/>
  <c r="G29" i="40"/>
  <c r="F29" i="40"/>
  <c r="E29" i="40"/>
  <c r="D29" i="40"/>
  <c r="C29" i="40"/>
  <c r="T20" i="40"/>
  <c r="T108" i="40"/>
  <c r="S20" i="40"/>
  <c r="S108" i="40"/>
  <c r="R20" i="40"/>
  <c r="R108" i="40"/>
  <c r="Q20" i="40"/>
  <c r="Q108" i="40"/>
  <c r="P20" i="40"/>
  <c r="P108" i="40"/>
  <c r="O20" i="40"/>
  <c r="O108" i="40"/>
  <c r="N20" i="40"/>
  <c r="N108" i="40"/>
  <c r="L20" i="40"/>
  <c r="L108" i="40"/>
  <c r="K20" i="40"/>
  <c r="J20" i="40"/>
  <c r="J108" i="40"/>
  <c r="I20" i="40"/>
  <c r="H20" i="40"/>
  <c r="H108" i="40"/>
  <c r="G20" i="40"/>
  <c r="F20" i="40"/>
  <c r="F108" i="40"/>
  <c r="E20" i="40"/>
  <c r="D20" i="40"/>
  <c r="D108" i="40"/>
  <c r="C20" i="40"/>
  <c r="C121" i="38"/>
  <c r="C133" i="38"/>
  <c r="C145" i="38"/>
  <c r="C157" i="38"/>
  <c r="C169" i="38"/>
  <c r="C180" i="38"/>
  <c r="C191" i="38"/>
  <c r="C202" i="38"/>
  <c r="C214" i="38"/>
  <c r="C226" i="38"/>
  <c r="C228" i="38"/>
  <c r="T226" i="38"/>
  <c r="S226" i="38"/>
  <c r="R226" i="38"/>
  <c r="Q226" i="38"/>
  <c r="P226" i="38"/>
  <c r="O226" i="38"/>
  <c r="N226" i="38"/>
  <c r="M226" i="38"/>
  <c r="L226" i="38"/>
  <c r="K226" i="38"/>
  <c r="J226" i="38"/>
  <c r="I226" i="38"/>
  <c r="H226" i="38"/>
  <c r="G226" i="38"/>
  <c r="F226" i="38"/>
  <c r="E226" i="38"/>
  <c r="D226" i="38"/>
  <c r="T214" i="38"/>
  <c r="S214" i="38"/>
  <c r="R214" i="38"/>
  <c r="Q214" i="38"/>
  <c r="P214" i="38"/>
  <c r="O214" i="38"/>
  <c r="N214" i="38"/>
  <c r="M214" i="38"/>
  <c r="L214" i="38"/>
  <c r="K214" i="38"/>
  <c r="J214" i="38"/>
  <c r="I214" i="38"/>
  <c r="H214" i="38"/>
  <c r="G214" i="38"/>
  <c r="F214" i="38"/>
  <c r="E214" i="38"/>
  <c r="D214" i="38"/>
  <c r="T202" i="38"/>
  <c r="S202" i="38"/>
  <c r="R202" i="38"/>
  <c r="Q202" i="38"/>
  <c r="P202" i="38"/>
  <c r="O202" i="38"/>
  <c r="N202" i="38"/>
  <c r="M202" i="38"/>
  <c r="L202" i="38"/>
  <c r="K202" i="38"/>
  <c r="J202" i="38"/>
  <c r="I202" i="38"/>
  <c r="H202" i="38"/>
  <c r="G202" i="38"/>
  <c r="F202" i="38"/>
  <c r="E202" i="38"/>
  <c r="D202" i="38"/>
  <c r="T191" i="38"/>
  <c r="S191" i="38"/>
  <c r="R191" i="38"/>
  <c r="Q191" i="38"/>
  <c r="P191" i="38"/>
  <c r="O191" i="38"/>
  <c r="N191" i="38"/>
  <c r="M191" i="38"/>
  <c r="L191" i="38"/>
  <c r="K191" i="38"/>
  <c r="J191" i="38"/>
  <c r="I191" i="38"/>
  <c r="H191" i="38"/>
  <c r="G191" i="38"/>
  <c r="F191" i="38"/>
  <c r="E191" i="38"/>
  <c r="D191" i="38"/>
  <c r="T180" i="38"/>
  <c r="S180" i="38"/>
  <c r="R180" i="38"/>
  <c r="Q180" i="38"/>
  <c r="P180" i="38"/>
  <c r="O180" i="38"/>
  <c r="N180" i="38"/>
  <c r="M180" i="38"/>
  <c r="L180" i="38"/>
  <c r="K180" i="38"/>
  <c r="J180" i="38"/>
  <c r="I180" i="38"/>
  <c r="H180" i="38"/>
  <c r="G180" i="38"/>
  <c r="F180" i="38"/>
  <c r="E180" i="38"/>
  <c r="D180" i="38"/>
  <c r="T169" i="38"/>
  <c r="T121" i="38"/>
  <c r="T133" i="38"/>
  <c r="T145" i="38"/>
  <c r="T157" i="38"/>
  <c r="T228" i="38"/>
  <c r="S169" i="38"/>
  <c r="S121" i="38"/>
  <c r="S133" i="38"/>
  <c r="S145" i="38"/>
  <c r="S157" i="38"/>
  <c r="S228" i="38"/>
  <c r="R169" i="38"/>
  <c r="Q169" i="38"/>
  <c r="P169" i="38"/>
  <c r="P121" i="38"/>
  <c r="P133" i="38"/>
  <c r="P145" i="38"/>
  <c r="P157" i="38"/>
  <c r="P228" i="38"/>
  <c r="O169" i="38"/>
  <c r="O121" i="38"/>
  <c r="O133" i="38"/>
  <c r="O145" i="38"/>
  <c r="O157" i="38"/>
  <c r="O228" i="38"/>
  <c r="N169" i="38"/>
  <c r="M169" i="38"/>
  <c r="L169" i="38"/>
  <c r="L121" i="38"/>
  <c r="L133" i="38"/>
  <c r="L145" i="38"/>
  <c r="L157" i="38"/>
  <c r="L228" i="38"/>
  <c r="K169" i="38"/>
  <c r="K121" i="38"/>
  <c r="K133" i="38"/>
  <c r="K145" i="38"/>
  <c r="K157" i="38"/>
  <c r="K228" i="38"/>
  <c r="J169" i="38"/>
  <c r="J121" i="38"/>
  <c r="J133" i="38"/>
  <c r="J145" i="38"/>
  <c r="J157" i="38"/>
  <c r="J228" i="38"/>
  <c r="I169" i="38"/>
  <c r="H169" i="38"/>
  <c r="H121" i="38"/>
  <c r="H133" i="38"/>
  <c r="H145" i="38"/>
  <c r="H157" i="38"/>
  <c r="H228" i="38"/>
  <c r="G169" i="38"/>
  <c r="G121" i="38"/>
  <c r="G133" i="38"/>
  <c r="G145" i="38"/>
  <c r="G157" i="38"/>
  <c r="G228" i="38"/>
  <c r="F169" i="38"/>
  <c r="E169" i="38"/>
  <c r="D169" i="38"/>
  <c r="R157" i="38"/>
  <c r="Q157" i="38"/>
  <c r="N157" i="38"/>
  <c r="N121" i="38"/>
  <c r="N133" i="38"/>
  <c r="N145" i="38"/>
  <c r="N228" i="38"/>
  <c r="M157" i="38"/>
  <c r="I157" i="38"/>
  <c r="F157" i="38"/>
  <c r="F121" i="38"/>
  <c r="F133" i="38"/>
  <c r="F145" i="38"/>
  <c r="F228" i="38"/>
  <c r="E157" i="38"/>
  <c r="D157" i="38"/>
  <c r="R145" i="38"/>
  <c r="Q145" i="38"/>
  <c r="M145" i="38"/>
  <c r="I145" i="38"/>
  <c r="E145" i="38"/>
  <c r="D145" i="38"/>
  <c r="R133" i="38"/>
  <c r="Q133" i="38"/>
  <c r="M133" i="38"/>
  <c r="I133" i="38"/>
  <c r="E133" i="38"/>
  <c r="D133" i="38"/>
  <c r="R121" i="38"/>
  <c r="R228" i="38"/>
  <c r="Q121" i="38"/>
  <c r="Q228" i="38"/>
  <c r="M121" i="38"/>
  <c r="M228" i="38"/>
  <c r="I121" i="38"/>
  <c r="I228" i="38"/>
  <c r="E121" i="38"/>
  <c r="E228" i="38"/>
  <c r="D121" i="38"/>
  <c r="D228" i="38"/>
  <c r="T105" i="38"/>
  <c r="S105" i="38"/>
  <c r="R105" i="38"/>
  <c r="Q105" i="38"/>
  <c r="P105" i="38"/>
  <c r="O105" i="38"/>
  <c r="N105" i="38"/>
  <c r="M105" i="38"/>
  <c r="L105" i="38"/>
  <c r="K105" i="38"/>
  <c r="J105" i="38"/>
  <c r="I105" i="38"/>
  <c r="H105" i="38"/>
  <c r="G105" i="38"/>
  <c r="F105" i="38"/>
  <c r="E105" i="38"/>
  <c r="D105" i="38"/>
  <c r="C105" i="38"/>
  <c r="T94" i="38"/>
  <c r="S94" i="38"/>
  <c r="R94" i="38"/>
  <c r="Q94" i="38"/>
  <c r="P94" i="38"/>
  <c r="O94" i="38"/>
  <c r="N94" i="38"/>
  <c r="M94" i="38"/>
  <c r="L94" i="38"/>
  <c r="K94" i="38"/>
  <c r="J94" i="38"/>
  <c r="I94" i="38"/>
  <c r="H94" i="38"/>
  <c r="G94" i="38"/>
  <c r="F94" i="38"/>
  <c r="E94" i="38"/>
  <c r="D94" i="38"/>
  <c r="C94" i="38"/>
  <c r="T84" i="38"/>
  <c r="S84" i="38"/>
  <c r="R84" i="38"/>
  <c r="Q84" i="38"/>
  <c r="P84" i="38"/>
  <c r="O84" i="38"/>
  <c r="N84" i="38"/>
  <c r="M84" i="38"/>
  <c r="L84" i="38"/>
  <c r="K84" i="38"/>
  <c r="J84" i="38"/>
  <c r="I84" i="38"/>
  <c r="H84" i="38"/>
  <c r="G84" i="38"/>
  <c r="F84" i="38"/>
  <c r="E84" i="38"/>
  <c r="D84" i="38"/>
  <c r="C84" i="38"/>
  <c r="T65" i="38"/>
  <c r="S65" i="38"/>
  <c r="R65" i="38"/>
  <c r="Q65" i="38"/>
  <c r="P65" i="38"/>
  <c r="O65" i="38"/>
  <c r="N65" i="38"/>
  <c r="M65" i="38"/>
  <c r="L65" i="38"/>
  <c r="K65" i="38"/>
  <c r="J65" i="38"/>
  <c r="I65" i="38"/>
  <c r="H65" i="38"/>
  <c r="G65" i="38"/>
  <c r="F65" i="38"/>
  <c r="E65" i="38"/>
  <c r="D65" i="38"/>
  <c r="C65" i="38"/>
  <c r="T54" i="38"/>
  <c r="S54" i="38"/>
  <c r="R54" i="38"/>
  <c r="Q54" i="38"/>
  <c r="P54" i="38"/>
  <c r="O54" i="38"/>
  <c r="N54" i="38"/>
  <c r="M54" i="38"/>
  <c r="L54" i="38"/>
  <c r="K54" i="38"/>
  <c r="J54" i="38"/>
  <c r="I54" i="38"/>
  <c r="H54" i="38"/>
  <c r="G54" i="38"/>
  <c r="F54" i="38"/>
  <c r="E54" i="38"/>
  <c r="D54" i="38"/>
  <c r="C54" i="38"/>
  <c r="T45" i="38"/>
  <c r="S45" i="38"/>
  <c r="R45" i="38"/>
  <c r="Q45" i="38"/>
  <c r="P45" i="38"/>
  <c r="O45" i="38"/>
  <c r="N45" i="38"/>
  <c r="M45" i="38"/>
  <c r="L45" i="38"/>
  <c r="K45" i="38"/>
  <c r="J45" i="38"/>
  <c r="I45" i="38"/>
  <c r="H45" i="38"/>
  <c r="G45" i="38"/>
  <c r="F45" i="38"/>
  <c r="E45" i="38"/>
  <c r="D45" i="38"/>
  <c r="C45" i="38"/>
  <c r="T38" i="38"/>
  <c r="S38" i="38"/>
  <c r="R38" i="38"/>
  <c r="Q38" i="38"/>
  <c r="P38" i="38"/>
  <c r="O38" i="38"/>
  <c r="N38" i="38"/>
  <c r="M38" i="38"/>
  <c r="L38" i="38"/>
  <c r="K38" i="38"/>
  <c r="J38" i="38"/>
  <c r="I38" i="38"/>
  <c r="H38" i="38"/>
  <c r="G38" i="38"/>
  <c r="F38" i="38"/>
  <c r="E38" i="38"/>
  <c r="D38" i="38"/>
  <c r="C38" i="38"/>
  <c r="T28" i="38"/>
  <c r="S28" i="38"/>
  <c r="S19" i="38"/>
  <c r="S107" i="38"/>
  <c r="R28" i="38"/>
  <c r="Q28" i="38"/>
  <c r="P28" i="38"/>
  <c r="P19" i="38"/>
  <c r="P107" i="38"/>
  <c r="O28" i="38"/>
  <c r="N28" i="38"/>
  <c r="N19" i="38"/>
  <c r="N107" i="38"/>
  <c r="M28" i="38"/>
  <c r="M19" i="38"/>
  <c r="M107" i="38"/>
  <c r="L28" i="38"/>
  <c r="K28" i="38"/>
  <c r="K19" i="38"/>
  <c r="K107" i="38"/>
  <c r="J28" i="38"/>
  <c r="I28" i="38"/>
  <c r="I19" i="38"/>
  <c r="I107" i="38"/>
  <c r="H28" i="38"/>
  <c r="H19" i="38"/>
  <c r="H107" i="38"/>
  <c r="G28" i="38"/>
  <c r="F28" i="38"/>
  <c r="F19" i="38"/>
  <c r="F107" i="38"/>
  <c r="E28" i="38"/>
  <c r="D28" i="38"/>
  <c r="D19" i="38"/>
  <c r="D107" i="38"/>
  <c r="C28" i="38"/>
  <c r="T19" i="38"/>
  <c r="T107" i="38"/>
  <c r="R19" i="38"/>
  <c r="R107" i="38"/>
  <c r="Q19" i="38"/>
  <c r="Q107" i="38"/>
  <c r="O19" i="38"/>
  <c r="O107" i="38"/>
  <c r="L19" i="38"/>
  <c r="L107" i="38"/>
  <c r="J19" i="38"/>
  <c r="J107" i="38"/>
  <c r="G19" i="38"/>
  <c r="E19" i="38"/>
  <c r="E107" i="38"/>
  <c r="C19" i="38"/>
  <c r="C107" i="38"/>
  <c r="G107" i="38"/>
  <c r="C108" i="40"/>
  <c r="E108" i="40"/>
  <c r="G108" i="40"/>
  <c r="I108" i="40"/>
  <c r="K108" i="40"/>
</calcChain>
</file>

<file path=xl/sharedStrings.xml><?xml version="1.0" encoding="utf-8"?>
<sst xmlns="http://schemas.openxmlformats.org/spreadsheetml/2006/main" count="1482" uniqueCount="164">
  <si>
    <t>ПРИМЕРНОЕ МЕНЮ</t>
  </si>
  <si>
    <t>ОСНОВНОЙ ПРИЕМ ПИЩИ</t>
  </si>
  <si>
    <t xml:space="preserve">Неделя    1   </t>
  </si>
  <si>
    <t>День 1</t>
  </si>
  <si>
    <t>№ рецептуры Сб.2004 г.</t>
  </si>
  <si>
    <t>наименование блюда</t>
  </si>
  <si>
    <t>Масса</t>
  </si>
  <si>
    <t>Пищевые вещества</t>
  </si>
  <si>
    <t>Энерг.</t>
  </si>
  <si>
    <t>Витамины (мг)</t>
  </si>
  <si>
    <t>порции,г</t>
  </si>
  <si>
    <t>Б</t>
  </si>
  <si>
    <t>Ж</t>
  </si>
  <si>
    <t>У</t>
  </si>
  <si>
    <t>ценность</t>
  </si>
  <si>
    <t>В1</t>
  </si>
  <si>
    <t>С</t>
  </si>
  <si>
    <t>А</t>
  </si>
  <si>
    <t>Са</t>
  </si>
  <si>
    <t>Р</t>
  </si>
  <si>
    <t>Mg</t>
  </si>
  <si>
    <t>Fe</t>
  </si>
  <si>
    <t>-</t>
  </si>
  <si>
    <t>Хлеб пшеничный</t>
  </si>
  <si>
    <t>Итого</t>
  </si>
  <si>
    <t>День 2</t>
  </si>
  <si>
    <t>Фрукты свежие(по сезону)</t>
  </si>
  <si>
    <t>День 3</t>
  </si>
  <si>
    <t>Макаронные изделия</t>
  </si>
  <si>
    <t>День 4</t>
  </si>
  <si>
    <t>Омлет натуральный</t>
  </si>
  <si>
    <t>День 5</t>
  </si>
  <si>
    <t>Шницель мясной рубленый</t>
  </si>
  <si>
    <t xml:space="preserve">Рис отварной </t>
  </si>
  <si>
    <t>Картофельное пюре</t>
  </si>
  <si>
    <t xml:space="preserve">Неделя    2   </t>
  </si>
  <si>
    <t>Котлета куриная рубленая</t>
  </si>
  <si>
    <t>Каша гречневая</t>
  </si>
  <si>
    <t>Котлеты рыбные</t>
  </si>
  <si>
    <t>Фрикадельки мясные</t>
  </si>
  <si>
    <t>Чай с сахаром  с вит С</t>
  </si>
  <si>
    <t>ДОПОЛНИТЕЛЬНЫЙ ПРИЕМ ПИЩИ</t>
  </si>
  <si>
    <t xml:space="preserve">Неделя  1  </t>
  </si>
  <si>
    <t xml:space="preserve">№ рецептуры Сб.2004 г. </t>
  </si>
  <si>
    <t>Котлета руб.кур.</t>
  </si>
  <si>
    <t xml:space="preserve">Неделя 1   </t>
  </si>
  <si>
    <t>День  2</t>
  </si>
  <si>
    <t>Суп картофельный с макаронными изделиями</t>
  </si>
  <si>
    <t>Биточки рыбные</t>
  </si>
  <si>
    <t xml:space="preserve">Неделя 1 </t>
  </si>
  <si>
    <t>День   3</t>
  </si>
  <si>
    <t>Борщ из св. капусты</t>
  </si>
  <si>
    <t>Птица отварная</t>
  </si>
  <si>
    <t>Суп картофельный с горохом</t>
  </si>
  <si>
    <t xml:space="preserve">Бефстроганов </t>
  </si>
  <si>
    <t>Компот из св.фруктов с вит.С</t>
  </si>
  <si>
    <t xml:space="preserve">Неделя 2  </t>
  </si>
  <si>
    <t>Щи из св.капусты</t>
  </si>
  <si>
    <t xml:space="preserve">Неделя 2   </t>
  </si>
  <si>
    <t>Биточки руб.кур.</t>
  </si>
  <si>
    <t>2 Неделя</t>
  </si>
  <si>
    <t>Суп картофельный с рисом</t>
  </si>
  <si>
    <t>Всего в среднем за 1 день за  2 недели</t>
  </si>
  <si>
    <t>Стр.246  №302</t>
  </si>
  <si>
    <t>стр565</t>
  </si>
  <si>
    <t>485/54/600/601</t>
  </si>
  <si>
    <t>пром</t>
  </si>
  <si>
    <t>пром.</t>
  </si>
  <si>
    <t xml:space="preserve">Хлеб пшеничный йодированый </t>
  </si>
  <si>
    <t>В2</t>
  </si>
  <si>
    <t>К</t>
  </si>
  <si>
    <t>I</t>
  </si>
  <si>
    <t>Se</t>
  </si>
  <si>
    <t>D</t>
  </si>
  <si>
    <t xml:space="preserve"> F</t>
  </si>
  <si>
    <t xml:space="preserve">Хлеб пшеничный  </t>
  </si>
  <si>
    <t xml:space="preserve">Хлеб ржано-пшеничный </t>
  </si>
  <si>
    <t>Хлеб ржано-пшеничный</t>
  </si>
  <si>
    <t xml:space="preserve">Хлеб  пшенично- ржаной </t>
  </si>
  <si>
    <t>Сыр порциями</t>
  </si>
  <si>
    <t xml:space="preserve">Минеральные вещества </t>
  </si>
  <si>
    <t>Тефтели с соусом 75/35</t>
  </si>
  <si>
    <t>Фрикадельки мясные  60/55</t>
  </si>
  <si>
    <t xml:space="preserve">Чай с сахаром </t>
  </si>
  <si>
    <t>Чай с сахаром с вит.С200/15</t>
  </si>
  <si>
    <t>Чай с молоком 150/50/15</t>
  </si>
  <si>
    <t>Чай с лимоном 180/14/6</t>
  </si>
  <si>
    <t>Чай с сахаром с  лимоном 180/14/6</t>
  </si>
  <si>
    <t>Чай с сахаром вит С 200/15</t>
  </si>
  <si>
    <t>Бефстроганов 45/ 45</t>
  </si>
  <si>
    <t>Чай с сахаром вит200/15</t>
  </si>
  <si>
    <t>Чай с сахаром вит 200/15</t>
  </si>
  <si>
    <t>684, 685</t>
  </si>
  <si>
    <t>630 96г</t>
  </si>
  <si>
    <t>Бутерброд с маслом и повидлом  5/20/15</t>
  </si>
  <si>
    <t>Стр.246,  №302</t>
  </si>
  <si>
    <t>Яйцо вареное</t>
  </si>
  <si>
    <t>358/366</t>
  </si>
  <si>
    <t xml:space="preserve">Винегрет или  икра овощная   </t>
  </si>
  <si>
    <t>Всего в среднем за 10 дней</t>
  </si>
  <si>
    <t>Согласовано:</t>
  </si>
  <si>
    <t>Утверждаю:</t>
  </si>
  <si>
    <t>Тефтели с соусом 80/50</t>
  </si>
  <si>
    <t xml:space="preserve">горячего питания учащихся 7-11 лет (1-4 кл.)    </t>
  </si>
  <si>
    <t>Бефстроганов 50/ 50</t>
  </si>
  <si>
    <t>Салат из свеклы см/р  90/10</t>
  </si>
  <si>
    <t xml:space="preserve">Салат из свеклы и яблок </t>
  </si>
  <si>
    <t xml:space="preserve">Салат из капусты </t>
  </si>
  <si>
    <t xml:space="preserve">Икра кабачковая </t>
  </si>
  <si>
    <t>Салат Степной из разных овощей</t>
  </si>
  <si>
    <t>Маринад овощной</t>
  </si>
  <si>
    <t>100,8,</t>
  </si>
  <si>
    <t>Каша молочная с маслом сливочным 215/5</t>
  </si>
  <si>
    <t>Бефстроганов5 0/50</t>
  </si>
  <si>
    <t>Винегрет овощной</t>
  </si>
  <si>
    <t xml:space="preserve">Чай с  сахаром </t>
  </si>
  <si>
    <t>Салат из свеклы см/р   с яблок</t>
  </si>
  <si>
    <t>Каша  молочная с маслом  сливочным 150/5</t>
  </si>
  <si>
    <t>Рассольник Ленинградский со сметаной</t>
  </si>
  <si>
    <t>Икра  морковная</t>
  </si>
  <si>
    <t>Каша  молочная с маслом  сливочным 195/5</t>
  </si>
  <si>
    <t xml:space="preserve">горячего питания учащихся 12-18лет (5-11 кл.)    </t>
  </si>
  <si>
    <t>Чай с сахаром с лимоном</t>
  </si>
  <si>
    <t xml:space="preserve"> </t>
  </si>
  <si>
    <t>Салат из св свеклы м/р 55/5</t>
  </si>
  <si>
    <t>Чай с сахаром 200/15</t>
  </si>
  <si>
    <t>Салат из свеклы с  м/р  55/5</t>
  </si>
  <si>
    <t xml:space="preserve">Салат из свеклы см/р 90/10   </t>
  </si>
  <si>
    <t>Генеральный Директор  ООО «Столовая №30»</t>
  </si>
  <si>
    <t xml:space="preserve">Печень по строгановски   </t>
  </si>
  <si>
    <t>Печень по строгановски     50/50</t>
  </si>
  <si>
    <t>В1,мг</t>
  </si>
  <si>
    <t>В2,мг</t>
  </si>
  <si>
    <t>С,мг</t>
  </si>
  <si>
    <t>А,мкг рет.экв.</t>
  </si>
  <si>
    <t>Dмкг</t>
  </si>
  <si>
    <t>Са,мг</t>
  </si>
  <si>
    <t>Р,мг</t>
  </si>
  <si>
    <t>Mg,мг</t>
  </si>
  <si>
    <t>Fe,мг</t>
  </si>
  <si>
    <t>К,мг</t>
  </si>
  <si>
    <t>I,мкг</t>
  </si>
  <si>
    <t>Se,мкг</t>
  </si>
  <si>
    <t xml:space="preserve"> F,мкг</t>
  </si>
  <si>
    <t>Макароны отварные</t>
  </si>
  <si>
    <t>Каша молочная с маслом сливочным195/5</t>
  </si>
  <si>
    <t>431/</t>
  </si>
  <si>
    <t xml:space="preserve">       Борзенкова Е.В.</t>
  </si>
  <si>
    <t xml:space="preserve">Каша перловая </t>
  </si>
  <si>
    <t>Голубцы ленивые   90/40</t>
  </si>
  <si>
    <t xml:space="preserve">горячего питания учащихся с 12-18 лет (5-11 кл.) МБОУ "СОШ </t>
  </si>
  <si>
    <t xml:space="preserve">   ОСНОВНОЕ ПИТАНИЕ </t>
  </si>
  <si>
    <t xml:space="preserve">Директор МБОУ - "СОШ  
</t>
  </si>
  <si>
    <t>Голубцы ленивые  100/50</t>
  </si>
  <si>
    <t xml:space="preserve">Директор МБОУ - "СОШ 
</t>
  </si>
  <si>
    <t xml:space="preserve">горячего питания учащихся с 7-11 лет (1-4 кл.) МБОУ "СОШ </t>
  </si>
  <si>
    <t xml:space="preserve">Сырник из творога или Запеканка творожная  с повидлом 140/20 </t>
  </si>
  <si>
    <t>Сырник из творога или Запеканка творожная с повидлом  180/20</t>
  </si>
  <si>
    <t>Компот из сух.фруктов с вит.С</t>
  </si>
  <si>
    <t xml:space="preserve">Суп из овощей </t>
  </si>
  <si>
    <t xml:space="preserve">Икра морковная </t>
  </si>
  <si>
    <t>Каша перловая</t>
  </si>
  <si>
    <t xml:space="preserve">Винегрет </t>
  </si>
  <si>
    <t xml:space="preserve">Макароны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</si>
</sst>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0" x14ac:knownFonts="1"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indexed="8"/>
      <name val="Times New Roman"/>
      <family val="1"/>
      <charset val="204"/>
    </font>
    <font>
      <b/>
      <sz val="14"/>
      <name val="Times New Roman"/>
      <family val="1"/>
      <charset val="1"/>
    </font>
    <font>
      <sz val="14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39">
    <xf numFmtId="0" fontId="0" fillId="0" borderId="0" xfId="0"/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0" borderId="0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vertical="top" wrapText="1"/>
    </xf>
    <xf numFmtId="0" fontId="3" fillId="2" borderId="0" xfId="0" applyNumberFormat="1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3" fillId="0" borderId="0" xfId="0" applyFont="1" applyBorder="1" applyAlignment="1">
      <alignment horizontal="center" wrapText="1"/>
    </xf>
    <xf numFmtId="165" fontId="1" fillId="2" borderId="0" xfId="0" applyNumberFormat="1" applyFont="1" applyFill="1" applyBorder="1" applyAlignment="1" applyProtection="1">
      <alignment horizontal="center" vertical="center" wrapText="1"/>
    </xf>
    <xf numFmtId="2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3" fillId="2" borderId="0" xfId="0" applyNumberFormat="1" applyFont="1" applyFill="1" applyBorder="1" applyAlignment="1" applyProtection="1">
      <alignment vertical="top" wrapText="1"/>
    </xf>
    <xf numFmtId="0" fontId="1" fillId="2" borderId="0" xfId="0" applyNumberFormat="1" applyFont="1" applyFill="1" applyBorder="1" applyAlignment="1" applyProtection="1">
      <alignment horizontal="center" vertical="top" wrapText="1"/>
    </xf>
    <xf numFmtId="0" fontId="3" fillId="2" borderId="0" xfId="0" applyNumberFormat="1" applyFont="1" applyFill="1" applyBorder="1" applyAlignment="1" applyProtection="1">
      <alignment horizontal="left" vertical="top" wrapText="1"/>
    </xf>
    <xf numFmtId="164" fontId="3" fillId="2" borderId="0" xfId="0" applyNumberFormat="1" applyFont="1" applyFill="1" applyBorder="1" applyAlignment="1" applyProtection="1">
      <alignment horizontal="center" vertical="top" wrapText="1"/>
    </xf>
    <xf numFmtId="2" fontId="3" fillId="2" borderId="0" xfId="0" applyNumberFormat="1" applyFont="1" applyFill="1" applyBorder="1" applyAlignment="1" applyProtection="1">
      <alignment horizontal="center" vertical="top" wrapText="1"/>
    </xf>
    <xf numFmtId="2" fontId="1" fillId="2" borderId="0" xfId="0" applyNumberFormat="1" applyFont="1" applyFill="1" applyBorder="1" applyAlignment="1" applyProtection="1">
      <alignment horizontal="center"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</xf>
    <xf numFmtId="164" fontId="1" fillId="2" borderId="0" xfId="0" applyNumberFormat="1" applyFont="1" applyFill="1" applyBorder="1" applyAlignment="1" applyProtection="1">
      <alignment horizontal="center" vertical="top" wrapText="1"/>
    </xf>
    <xf numFmtId="165" fontId="3" fillId="2" borderId="0" xfId="0" applyNumberFormat="1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7" fillId="2" borderId="0" xfId="1" applyFill="1" applyAlignment="1">
      <alignment horizontal="left"/>
    </xf>
    <xf numFmtId="0" fontId="7" fillId="0" borderId="0" xfId="1" applyAlignment="1">
      <alignment horizontal="left"/>
    </xf>
    <xf numFmtId="0" fontId="4" fillId="2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2" borderId="0" xfId="0" applyNumberFormat="1" applyFont="1" applyFill="1" applyBorder="1" applyAlignment="1" applyProtection="1">
      <alignment vertical="top" wrapText="1"/>
    </xf>
    <xf numFmtId="0" fontId="3" fillId="2" borderId="0" xfId="0" applyFont="1" applyFill="1" applyBorder="1" applyAlignment="1">
      <alignment horizont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8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 vertical="top" wrapText="1"/>
    </xf>
    <xf numFmtId="0" fontId="9" fillId="3" borderId="1" xfId="0" applyNumberFormat="1" applyFont="1" applyFill="1" applyBorder="1" applyAlignment="1" applyProtection="1">
      <alignment horizontal="left" vertical="top" wrapText="1"/>
    </xf>
    <xf numFmtId="164" fontId="9" fillId="4" borderId="1" xfId="0" applyNumberFormat="1" applyFont="1" applyFill="1" applyBorder="1" applyAlignment="1" applyProtection="1">
      <alignment horizontal="center" vertical="top" wrapText="1"/>
    </xf>
    <xf numFmtId="2" fontId="9" fillId="4" borderId="1" xfId="0" applyNumberFormat="1" applyFont="1" applyFill="1" applyBorder="1" applyAlignment="1" applyProtection="1">
      <alignment horizontal="center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3" borderId="1" xfId="0" applyNumberFormat="1" applyFont="1" applyFill="1" applyBorder="1" applyAlignment="1" applyProtection="1">
      <alignment horizontal="left" vertical="top" wrapText="1"/>
    </xf>
    <xf numFmtId="2" fontId="10" fillId="4" borderId="1" xfId="0" applyNumberFormat="1" applyFont="1" applyFill="1" applyBorder="1" applyAlignment="1" applyProtection="1">
      <alignment horizontal="center" vertical="top" wrapText="1"/>
    </xf>
    <xf numFmtId="165" fontId="10" fillId="4" borderId="1" xfId="0" applyNumberFormat="1" applyFont="1" applyFill="1" applyBorder="1" applyAlignment="1" applyProtection="1">
      <alignment horizontal="center" vertical="top" wrapText="1"/>
    </xf>
    <xf numFmtId="0" fontId="10" fillId="0" borderId="1" xfId="0" applyNumberFormat="1" applyFont="1" applyFill="1" applyBorder="1" applyAlignment="1" applyProtection="1">
      <alignment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4" borderId="1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vertical="top" wrapText="1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0" fontId="10" fillId="0" borderId="1" xfId="0" applyNumberFormat="1" applyFont="1" applyFill="1" applyBorder="1" applyAlignment="1" applyProtection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center" vertical="top" wrapText="1"/>
    </xf>
    <xf numFmtId="0" fontId="10" fillId="4" borderId="1" xfId="0" applyNumberFormat="1" applyFont="1" applyFill="1" applyBorder="1" applyAlignment="1" applyProtection="1">
      <alignment horizontal="center" vertical="top" wrapText="1"/>
    </xf>
    <xf numFmtId="0" fontId="9" fillId="4" borderId="1" xfId="0" applyNumberFormat="1" applyFont="1" applyFill="1" applyBorder="1" applyAlignment="1" applyProtection="1">
      <alignment vertical="top" wrapText="1"/>
    </xf>
    <xf numFmtId="0" fontId="9" fillId="4" borderId="1" xfId="0" applyNumberFormat="1" applyFont="1" applyFill="1" applyBorder="1" applyAlignment="1" applyProtection="1">
      <alignment horizontal="left" vertical="top" wrapText="1"/>
    </xf>
    <xf numFmtId="0" fontId="9" fillId="0" borderId="1" xfId="0" applyNumberFormat="1" applyFont="1" applyFill="1" applyBorder="1" applyAlignment="1" applyProtection="1">
      <alignment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/>
    </xf>
    <xf numFmtId="0" fontId="12" fillId="4" borderId="1" xfId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 applyProtection="1">
      <alignment horizontal="left" vertical="top" wrapText="1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165" fontId="10" fillId="4" borderId="1" xfId="0" applyNumberFormat="1" applyFont="1" applyFill="1" applyBorder="1" applyAlignment="1" applyProtection="1">
      <alignment horizontal="center" vertical="center" wrapText="1"/>
    </xf>
    <xf numFmtId="2" fontId="10" fillId="4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0" fillId="2" borderId="1" xfId="0" applyNumberFormat="1" applyFont="1" applyFill="1" applyBorder="1" applyAlignment="1" applyProtection="1">
      <alignment vertical="top" wrapText="1"/>
    </xf>
    <xf numFmtId="0" fontId="11" fillId="4" borderId="1" xfId="1" applyFont="1" applyFill="1" applyBorder="1" applyAlignment="1">
      <alignment horizontal="center"/>
    </xf>
    <xf numFmtId="0" fontId="12" fillId="4" borderId="1" xfId="1" applyFont="1" applyFill="1" applyBorder="1" applyAlignment="1">
      <alignment horizontal="left" wrapText="1"/>
    </xf>
    <xf numFmtId="164" fontId="9" fillId="4" borderId="1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wrapText="1"/>
    </xf>
    <xf numFmtId="0" fontId="18" fillId="3" borderId="1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vertical="center" wrapText="1"/>
    </xf>
    <xf numFmtId="0" fontId="11" fillId="3" borderId="2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wrapText="1"/>
    </xf>
    <xf numFmtId="0" fontId="12" fillId="0" borderId="0" xfId="0" applyFont="1" applyAlignment="1">
      <alignment vertical="center" wrapText="1"/>
    </xf>
    <xf numFmtId="0" fontId="11" fillId="3" borderId="3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wrapText="1"/>
    </xf>
    <xf numFmtId="0" fontId="9" fillId="3" borderId="3" xfId="0" applyFont="1" applyFill="1" applyBorder="1" applyAlignment="1">
      <alignment wrapText="1"/>
    </xf>
    <xf numFmtId="0" fontId="12" fillId="2" borderId="1" xfId="1" applyFont="1" applyFill="1" applyBorder="1" applyAlignment="1">
      <alignment horizontal="center" wrapText="1"/>
    </xf>
    <xf numFmtId="2" fontId="10" fillId="3" borderId="1" xfId="0" applyNumberFormat="1" applyFont="1" applyFill="1" applyBorder="1" applyAlignment="1">
      <alignment horizontal="center" wrapText="1"/>
    </xf>
    <xf numFmtId="165" fontId="10" fillId="3" borderId="1" xfId="0" applyNumberFormat="1" applyFont="1" applyFill="1" applyBorder="1" applyAlignment="1">
      <alignment horizontal="center" wrapText="1"/>
    </xf>
    <xf numFmtId="2" fontId="9" fillId="3" borderId="1" xfId="0" applyNumberFormat="1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wrapText="1"/>
    </xf>
    <xf numFmtId="0" fontId="9" fillId="3" borderId="4" xfId="0" applyFont="1" applyFill="1" applyBorder="1" applyAlignment="1">
      <alignment wrapText="1"/>
    </xf>
    <xf numFmtId="0" fontId="9" fillId="3" borderId="4" xfId="0" applyFont="1" applyFill="1" applyBorder="1" applyAlignment="1">
      <alignment horizontal="center" wrapText="1"/>
    </xf>
    <xf numFmtId="0" fontId="10" fillId="0" borderId="1" xfId="0" applyFont="1" applyBorder="1" applyAlignment="1">
      <alignment wrapText="1"/>
    </xf>
    <xf numFmtId="1" fontId="10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165" fontId="10" fillId="0" borderId="1" xfId="0" applyNumberFormat="1" applyFont="1" applyBorder="1" applyAlignment="1">
      <alignment horizont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3" borderId="1" xfId="0" applyNumberFormat="1" applyFont="1" applyFill="1" applyBorder="1" applyAlignment="1" applyProtection="1">
      <alignment vertical="center"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2" fontId="11" fillId="0" borderId="1" xfId="0" applyNumberFormat="1" applyFont="1" applyBorder="1" applyAlignment="1">
      <alignment vertical="center" wrapText="1"/>
    </xf>
    <xf numFmtId="0" fontId="11" fillId="3" borderId="1" xfId="0" applyFont="1" applyFill="1" applyBorder="1"/>
    <xf numFmtId="2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2" fontId="11" fillId="0" borderId="1" xfId="0" applyNumberFormat="1" applyFont="1" applyBorder="1" applyAlignment="1">
      <alignment wrapText="1"/>
    </xf>
    <xf numFmtId="0" fontId="8" fillId="2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vertical="center" wrapText="1"/>
    </xf>
    <xf numFmtId="0" fontId="9" fillId="0" borderId="1" xfId="0" applyFont="1" applyBorder="1" applyAlignment="1">
      <alignment wrapText="1"/>
    </xf>
    <xf numFmtId="0" fontId="19" fillId="3" borderId="1" xfId="0" applyFont="1" applyFill="1" applyBorder="1" applyAlignment="1">
      <alignment horizontal="center" wrapText="1"/>
    </xf>
    <xf numFmtId="2" fontId="9" fillId="3" borderId="2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center" vertical="center" wrapText="1"/>
    </xf>
    <xf numFmtId="0" fontId="12" fillId="4" borderId="1" xfId="1" applyFont="1" applyFill="1" applyBorder="1" applyAlignment="1">
      <alignment horizontal="right" vertical="center"/>
    </xf>
    <xf numFmtId="0" fontId="9" fillId="4" borderId="1" xfId="0" applyNumberFormat="1" applyFont="1" applyFill="1" applyBorder="1" applyAlignment="1" applyProtection="1">
      <alignment horizontal="right" vertical="center" wrapText="1"/>
    </xf>
    <xf numFmtId="0" fontId="12" fillId="4" borderId="1" xfId="1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 applyProtection="1">
      <alignment vertical="center" wrapText="1"/>
    </xf>
    <xf numFmtId="0" fontId="10" fillId="4" borderId="1" xfId="0" applyNumberFormat="1" applyFont="1" applyFill="1" applyBorder="1" applyAlignment="1" applyProtection="1">
      <alignment horizontal="center" vertical="center" wrapText="1"/>
    </xf>
    <xf numFmtId="164" fontId="9" fillId="4" borderId="1" xfId="0" applyNumberFormat="1" applyFont="1" applyFill="1" applyBorder="1" applyAlignment="1" applyProtection="1">
      <alignment horizontal="center" vertical="center" wrapText="1"/>
    </xf>
    <xf numFmtId="2" fontId="9" fillId="4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wrapText="1"/>
    </xf>
    <xf numFmtId="0" fontId="9" fillId="4" borderId="1" xfId="0" applyNumberFormat="1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>
      <alignment horizontal="center" wrapText="1"/>
    </xf>
    <xf numFmtId="0" fontId="9" fillId="4" borderId="1" xfId="0" applyNumberFormat="1" applyFont="1" applyFill="1" applyBorder="1" applyAlignment="1" applyProtection="1">
      <alignment horizontal="center" vertical="top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14" fillId="3" borderId="0" xfId="0" applyNumberFormat="1" applyFont="1" applyFill="1" applyBorder="1" applyAlignment="1" applyProtection="1">
      <alignment vertical="top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wrapText="1"/>
    </xf>
    <xf numFmtId="0" fontId="9" fillId="4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2" fontId="19" fillId="3" borderId="1" xfId="0" applyNumberFormat="1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9" fillId="4" borderId="1" xfId="0" applyNumberFormat="1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>
      <alignment horizontal="center" wrapText="1"/>
    </xf>
    <xf numFmtId="0" fontId="9" fillId="4" borderId="1" xfId="0" applyNumberFormat="1" applyFont="1" applyFill="1" applyBorder="1" applyAlignment="1" applyProtection="1">
      <alignment horizontal="center" vertical="top" wrapText="1"/>
    </xf>
    <xf numFmtId="0" fontId="9" fillId="4" borderId="1" xfId="0" applyNumberFormat="1" applyFont="1" applyFill="1" applyBorder="1" applyAlignment="1" applyProtection="1">
      <alignment horizontal="center" vertical="top" wrapText="1"/>
    </xf>
    <xf numFmtId="0" fontId="9" fillId="4" borderId="1" xfId="0" applyNumberFormat="1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165" fontId="19" fillId="4" borderId="1" xfId="0" applyNumberFormat="1" applyFont="1" applyFill="1" applyBorder="1" applyAlignment="1" applyProtection="1">
      <alignment horizontal="center" vertical="top" wrapText="1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9" fillId="4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wrapText="1"/>
    </xf>
    <xf numFmtId="0" fontId="9" fillId="4" borderId="1" xfId="0" applyNumberFormat="1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>
      <alignment horizontal="center" wrapText="1"/>
    </xf>
    <xf numFmtId="0" fontId="9" fillId="4" borderId="1" xfId="0" applyNumberFormat="1" applyFont="1" applyFill="1" applyBorder="1" applyAlignment="1" applyProtection="1">
      <alignment horizontal="center" vertical="top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14" fillId="3" borderId="0" xfId="0" applyNumberFormat="1" applyFont="1" applyFill="1" applyBorder="1" applyAlignment="1" applyProtection="1">
      <alignment vertical="top" wrapText="1"/>
    </xf>
    <xf numFmtId="0" fontId="9" fillId="3" borderId="1" xfId="0" applyFont="1" applyFill="1" applyBorder="1" applyAlignment="1">
      <alignment horizontal="center" wrapText="1"/>
    </xf>
    <xf numFmtId="0" fontId="9" fillId="4" borderId="1" xfId="0" applyNumberFormat="1" applyFont="1" applyFill="1" applyBorder="1" applyAlignment="1" applyProtection="1">
      <alignment horizontal="center" vertical="center" wrapText="1"/>
    </xf>
    <xf numFmtId="0" fontId="9" fillId="4" borderId="1" xfId="0" applyNumberFormat="1" applyFont="1" applyFill="1" applyBorder="1" applyAlignment="1" applyProtection="1">
      <alignment horizontal="center" vertical="center"/>
    </xf>
    <xf numFmtId="0" fontId="9" fillId="4" borderId="1" xfId="0" applyNumberFormat="1" applyFont="1" applyFill="1" applyBorder="1" applyAlignment="1" applyProtection="1">
      <alignment horizontal="center" vertical="top" wrapText="1"/>
    </xf>
    <xf numFmtId="0" fontId="12" fillId="0" borderId="1" xfId="0" applyFont="1" applyBorder="1" applyAlignment="1">
      <alignment horizontal="center" vertical="center"/>
    </xf>
    <xf numFmtId="0" fontId="14" fillId="3" borderId="0" xfId="0" applyNumberFormat="1" applyFont="1" applyFill="1" applyBorder="1" applyAlignment="1" applyProtection="1">
      <alignment vertical="top" wrapText="1"/>
    </xf>
    <xf numFmtId="0" fontId="14" fillId="3" borderId="0" xfId="0" applyNumberFormat="1" applyFont="1" applyFill="1" applyBorder="1" applyAlignment="1" applyProtection="1">
      <alignment horizontal="left" vertical="top" wrapText="1"/>
    </xf>
    <xf numFmtId="0" fontId="1" fillId="3" borderId="0" xfId="0" applyNumberFormat="1" applyFont="1" applyFill="1" applyBorder="1" applyAlignment="1" applyProtection="1">
      <alignment horizontal="left" vertical="top" wrapText="1"/>
    </xf>
    <xf numFmtId="0" fontId="8" fillId="0" borderId="0" xfId="0" applyFont="1" applyAlignment="1">
      <alignment wrapText="1"/>
    </xf>
    <xf numFmtId="0" fontId="17" fillId="0" borderId="0" xfId="0" applyFont="1" applyAlignment="1">
      <alignment horizontal="center"/>
    </xf>
    <xf numFmtId="0" fontId="16" fillId="3" borderId="0" xfId="0" applyNumberFormat="1" applyFont="1" applyFill="1" applyBorder="1" applyAlignment="1" applyProtection="1">
      <alignment horizontal="right" vertical="top" wrapText="1"/>
    </xf>
    <xf numFmtId="0" fontId="16" fillId="3" borderId="0" xfId="0" applyNumberFormat="1" applyFont="1" applyFill="1" applyBorder="1" applyAlignment="1" applyProtection="1">
      <alignment vertical="top" wrapText="1"/>
    </xf>
    <xf numFmtId="0" fontId="10" fillId="3" borderId="0" xfId="0" applyNumberFormat="1" applyFont="1" applyFill="1" applyBorder="1" applyAlignment="1" applyProtection="1">
      <alignment horizontal="left" vertical="top" wrapText="1"/>
    </xf>
    <xf numFmtId="0" fontId="1" fillId="3" borderId="0" xfId="0" applyNumberFormat="1" applyFont="1" applyFill="1" applyBorder="1" applyAlignment="1" applyProtection="1">
      <alignment horizontal="center" vertical="top" wrapText="1"/>
    </xf>
    <xf numFmtId="0" fontId="10" fillId="3" borderId="0" xfId="0" applyNumberFormat="1" applyFont="1" applyFill="1" applyBorder="1" applyAlignment="1" applyProtection="1">
      <alignment horizontal="center" vertical="top" wrapText="1"/>
    </xf>
    <xf numFmtId="0" fontId="10" fillId="3" borderId="7" xfId="0" applyNumberFormat="1" applyFont="1" applyFill="1" applyBorder="1" applyAlignment="1" applyProtection="1">
      <alignment horizontal="center" vertical="top" wrapText="1"/>
    </xf>
    <xf numFmtId="0" fontId="11" fillId="3" borderId="8" xfId="0" applyFont="1" applyFill="1" applyBorder="1" applyAlignment="1">
      <alignment horizontal="center" wrapText="1"/>
    </xf>
    <xf numFmtId="0" fontId="11" fillId="3" borderId="9" xfId="0" applyFont="1" applyFill="1" applyBorder="1" applyAlignment="1">
      <alignment horizontal="center" wrapText="1"/>
    </xf>
    <xf numFmtId="0" fontId="9" fillId="3" borderId="8" xfId="0" applyNumberFormat="1" applyFont="1" applyFill="1" applyBorder="1" applyAlignment="1" applyProtection="1">
      <alignment horizontal="center" vertical="center" wrapText="1"/>
    </xf>
    <xf numFmtId="0" fontId="9" fillId="3" borderId="9" xfId="0" applyNumberFormat="1" applyFont="1" applyFill="1" applyBorder="1" applyAlignment="1" applyProtection="1">
      <alignment horizontal="center" vertical="center" wrapText="1"/>
    </xf>
    <xf numFmtId="0" fontId="9" fillId="4" borderId="10" xfId="0" applyNumberFormat="1" applyFont="1" applyFill="1" applyBorder="1" applyAlignment="1" applyProtection="1">
      <alignment horizontal="center" vertical="center" wrapText="1"/>
    </xf>
    <xf numFmtId="0" fontId="9" fillId="4" borderId="11" xfId="0" applyNumberFormat="1" applyFont="1" applyFill="1" applyBorder="1" applyAlignment="1" applyProtection="1">
      <alignment horizontal="center" vertical="center" wrapText="1"/>
    </xf>
    <xf numFmtId="0" fontId="9" fillId="4" borderId="12" xfId="0" applyNumberFormat="1" applyFont="1" applyFill="1" applyBorder="1" applyAlignment="1" applyProtection="1">
      <alignment horizontal="center" vertical="center" wrapText="1"/>
    </xf>
    <xf numFmtId="0" fontId="9" fillId="4" borderId="10" xfId="0" applyNumberFormat="1" applyFont="1" applyFill="1" applyBorder="1" applyAlignment="1" applyProtection="1">
      <alignment horizontal="center" vertical="center"/>
    </xf>
    <xf numFmtId="0" fontId="9" fillId="4" borderId="11" xfId="0" applyNumberFormat="1" applyFont="1" applyFill="1" applyBorder="1" applyAlignment="1" applyProtection="1">
      <alignment horizontal="center" vertical="center"/>
    </xf>
    <xf numFmtId="0" fontId="9" fillId="4" borderId="12" xfId="0" applyNumberFormat="1" applyFont="1" applyFill="1" applyBorder="1" applyAlignment="1" applyProtection="1">
      <alignment horizontal="center" vertical="center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4" borderId="1" xfId="0" applyNumberFormat="1" applyFont="1" applyFill="1" applyBorder="1" applyAlignment="1" applyProtection="1">
      <alignment horizontal="center" vertical="top" wrapText="1"/>
    </xf>
    <xf numFmtId="0" fontId="9" fillId="4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4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vertical="center"/>
    </xf>
    <xf numFmtId="0" fontId="3" fillId="4" borderId="0" xfId="0" applyNumberFormat="1" applyFont="1" applyFill="1" applyBorder="1" applyAlignment="1" applyProtection="1">
      <alignment horizontal="center" vertical="top" wrapText="1"/>
    </xf>
    <xf numFmtId="0" fontId="12" fillId="0" borderId="1" xfId="0" applyFont="1" applyBorder="1" applyAlignment="1">
      <alignment horizontal="center" vertical="center"/>
    </xf>
    <xf numFmtId="0" fontId="10" fillId="5" borderId="0" xfId="0" applyNumberFormat="1" applyFont="1" applyFill="1" applyBorder="1" applyAlignment="1" applyProtection="1">
      <alignment horizontal="center" vertical="top" wrapText="1"/>
    </xf>
    <xf numFmtId="0" fontId="10" fillId="5" borderId="10" xfId="0" applyNumberFormat="1" applyFont="1" applyFill="1" applyBorder="1" applyAlignment="1" applyProtection="1">
      <alignment horizontal="center" vertical="top" wrapText="1"/>
    </xf>
    <xf numFmtId="0" fontId="10" fillId="5" borderId="11" xfId="0" applyNumberFormat="1" applyFont="1" applyFill="1" applyBorder="1" applyAlignment="1" applyProtection="1">
      <alignment horizontal="center" vertical="top" wrapText="1"/>
    </xf>
    <xf numFmtId="0" fontId="10" fillId="5" borderId="12" xfId="0" applyNumberFormat="1" applyFont="1" applyFill="1" applyBorder="1" applyAlignment="1" applyProtection="1">
      <alignment horizontal="center" vertical="top" wrapText="1"/>
    </xf>
    <xf numFmtId="0" fontId="11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</cellXfs>
  <cellStyles count="2">
    <cellStyle name="Excel Built-in Normal" xfId="1" xr:uid="{35788603-D570-45E2-B483-18D2FEC7CEAB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67B39-2911-4E45-A1A5-F9AB8553AE48}">
  <sheetPr>
    <tabColor rgb="FFFFC000"/>
  </sheetPr>
  <dimension ref="A1:AC244"/>
  <sheetViews>
    <sheetView zoomScaleNormal="100" zoomScaleSheetLayoutView="100" workbookViewId="0">
      <selection activeCell="I78" sqref="I78"/>
    </sheetView>
  </sheetViews>
  <sheetFormatPr defaultColWidth="8.875" defaultRowHeight="15" x14ac:dyDescent="0.2"/>
  <cols>
    <col min="1" max="1" width="7.93359375" customWidth="1"/>
    <col min="2" max="2" width="19.7734375" style="1" customWidth="1"/>
    <col min="3" max="3" width="6.45703125" style="1" customWidth="1"/>
    <col min="4" max="4" width="5.6484375" style="2" customWidth="1"/>
    <col min="5" max="5" width="5.37890625" style="2" customWidth="1"/>
    <col min="6" max="6" width="6.3203125" style="2" customWidth="1"/>
    <col min="7" max="7" width="7.26171875" style="2" customWidth="1"/>
    <col min="8" max="8" width="5.6484375" style="2" customWidth="1"/>
    <col min="9" max="9" width="5.37890625" style="2" customWidth="1"/>
    <col min="10" max="10" width="6.58984375" style="2" customWidth="1"/>
    <col min="11" max="11" width="6.45703125" style="2" customWidth="1"/>
    <col min="12" max="12" width="5.6484375" style="2" customWidth="1"/>
    <col min="13" max="14" width="6.3203125" style="2" customWidth="1"/>
    <col min="15" max="15" width="6.58984375" style="2" customWidth="1"/>
    <col min="16" max="16" width="6.3203125" style="2" customWidth="1"/>
    <col min="17" max="18" width="6.3203125" style="1" customWidth="1"/>
    <col min="19" max="19" width="6.859375" style="1" customWidth="1"/>
    <col min="20" max="20" width="6.72265625" style="1" customWidth="1"/>
    <col min="21" max="16384" width="8.875" style="1"/>
  </cols>
  <sheetData>
    <row r="1" spans="1:29" ht="15.6" customHeight="1" x14ac:dyDescent="0.2">
      <c r="A1" s="204" t="s">
        <v>100</v>
      </c>
      <c r="B1" s="204"/>
      <c r="C1" s="41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205" t="s">
        <v>101</v>
      </c>
      <c r="O1" s="205"/>
      <c r="P1" s="205"/>
      <c r="Q1" s="159"/>
      <c r="R1" s="159"/>
      <c r="S1" s="159"/>
      <c r="T1" s="159"/>
    </row>
    <row r="2" spans="1:29" ht="18.75" x14ac:dyDescent="0.2">
      <c r="A2" s="42"/>
      <c r="B2" s="41"/>
      <c r="C2" s="41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9"/>
      <c r="R2" s="159"/>
      <c r="S2" s="159"/>
      <c r="T2" s="159"/>
    </row>
    <row r="3" spans="1:29" ht="15.6" customHeight="1" x14ac:dyDescent="0.2">
      <c r="A3" s="206" t="s">
        <v>152</v>
      </c>
      <c r="B3" s="206"/>
      <c r="C3" s="206"/>
      <c r="D3" s="206"/>
      <c r="E3" s="206"/>
      <c r="F3" s="174"/>
      <c r="G3" s="174"/>
      <c r="H3" s="174"/>
      <c r="I3" s="174"/>
      <c r="J3" s="174"/>
      <c r="K3" s="174"/>
      <c r="L3" s="174"/>
      <c r="M3" s="174"/>
      <c r="N3" s="205" t="s">
        <v>128</v>
      </c>
      <c r="O3" s="205"/>
      <c r="P3" s="205"/>
      <c r="Q3" s="205"/>
      <c r="R3" s="205"/>
      <c r="S3" s="205"/>
      <c r="T3" s="205"/>
    </row>
    <row r="4" spans="1:29" ht="22.9" customHeight="1" x14ac:dyDescent="0.15">
      <c r="A4" s="154"/>
      <c r="B4" s="155" t="s">
        <v>123</v>
      </c>
      <c r="C4" s="156"/>
      <c r="D4" s="157"/>
      <c r="E4" s="157"/>
      <c r="F4" s="158"/>
      <c r="G4" s="158"/>
      <c r="H4" s="158"/>
      <c r="I4" s="158"/>
      <c r="J4" s="158"/>
      <c r="K4" s="158"/>
      <c r="L4" s="158"/>
      <c r="M4" s="158"/>
      <c r="N4" s="207"/>
      <c r="O4" s="207"/>
      <c r="P4" s="207"/>
      <c r="Q4" s="207"/>
      <c r="R4" s="207"/>
      <c r="S4" s="207"/>
      <c r="T4" s="207"/>
    </row>
    <row r="5" spans="1:29" ht="18.75" x14ac:dyDescent="0.25">
      <c r="A5" s="208"/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</row>
    <row r="6" spans="1:29" ht="15.6" customHeight="1" x14ac:dyDescent="0.2">
      <c r="A6" s="209"/>
      <c r="B6" s="209"/>
      <c r="C6" s="209"/>
      <c r="D6" s="209"/>
      <c r="E6" s="209"/>
      <c r="F6" s="160"/>
      <c r="G6" s="160"/>
      <c r="H6" s="160"/>
      <c r="I6" s="160"/>
      <c r="J6" s="160"/>
      <c r="K6" s="161"/>
      <c r="L6" s="160"/>
      <c r="M6" s="160"/>
      <c r="N6" s="160"/>
      <c r="O6" s="160"/>
      <c r="P6" s="210" t="s">
        <v>147</v>
      </c>
      <c r="Q6" s="210"/>
      <c r="R6" s="210"/>
      <c r="S6" s="210"/>
      <c r="T6" s="210"/>
    </row>
    <row r="7" spans="1:29" s="3" customFormat="1" ht="13.15" customHeight="1" x14ac:dyDescent="0.2">
      <c r="A7" s="211"/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</row>
    <row r="8" spans="1:29" s="3" customFormat="1" ht="22.15" customHeight="1" x14ac:dyDescent="0.2">
      <c r="A8" s="212" t="s">
        <v>0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</row>
    <row r="9" spans="1:29" s="3" customFormat="1" ht="15.6" customHeight="1" x14ac:dyDescent="0.2">
      <c r="A9" s="213" t="s">
        <v>150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</row>
    <row r="10" spans="1:29" s="3" customFormat="1" ht="25.15" customHeight="1" x14ac:dyDescent="0.2">
      <c r="A10" s="212" t="s">
        <v>151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</row>
    <row r="11" spans="1:29" s="5" customFormat="1" ht="34.9" customHeight="1" x14ac:dyDescent="0.15">
      <c r="A11" s="133"/>
      <c r="B11" s="84" t="s">
        <v>2</v>
      </c>
      <c r="C11" s="84" t="s">
        <v>3</v>
      </c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59"/>
      <c r="R11" s="59"/>
      <c r="S11" s="59"/>
      <c r="T11" s="59"/>
    </row>
    <row r="12" spans="1:29" s="6" customFormat="1" ht="30.6" customHeight="1" x14ac:dyDescent="0.15">
      <c r="A12" s="215" t="s">
        <v>4</v>
      </c>
      <c r="B12" s="217" t="s">
        <v>5</v>
      </c>
      <c r="C12" s="173" t="s">
        <v>6</v>
      </c>
      <c r="D12" s="219" t="s">
        <v>7</v>
      </c>
      <c r="E12" s="220"/>
      <c r="F12" s="221"/>
      <c r="G12" s="170" t="s">
        <v>8</v>
      </c>
      <c r="H12" s="219" t="s">
        <v>9</v>
      </c>
      <c r="I12" s="220"/>
      <c r="J12" s="220"/>
      <c r="K12" s="220"/>
      <c r="L12" s="221"/>
      <c r="M12" s="222" t="s">
        <v>80</v>
      </c>
      <c r="N12" s="223"/>
      <c r="O12" s="223"/>
      <c r="P12" s="223"/>
      <c r="Q12" s="223"/>
      <c r="R12" s="223"/>
      <c r="S12" s="223"/>
      <c r="T12" s="224"/>
    </row>
    <row r="13" spans="1:29" s="6" customFormat="1" ht="33.75" x14ac:dyDescent="0.15">
      <c r="A13" s="216"/>
      <c r="B13" s="218"/>
      <c r="C13" s="173" t="s">
        <v>10</v>
      </c>
      <c r="D13" s="170" t="s">
        <v>11</v>
      </c>
      <c r="E13" s="170" t="s">
        <v>12</v>
      </c>
      <c r="F13" s="170" t="s">
        <v>13</v>
      </c>
      <c r="G13" s="170" t="s">
        <v>14</v>
      </c>
      <c r="H13" s="172" t="s">
        <v>131</v>
      </c>
      <c r="I13" s="48" t="s">
        <v>132</v>
      </c>
      <c r="J13" s="172" t="s">
        <v>133</v>
      </c>
      <c r="K13" s="172" t="s">
        <v>134</v>
      </c>
      <c r="L13" s="48" t="s">
        <v>135</v>
      </c>
      <c r="M13" s="172" t="s">
        <v>136</v>
      </c>
      <c r="N13" s="172" t="s">
        <v>137</v>
      </c>
      <c r="O13" s="172" t="s">
        <v>138</v>
      </c>
      <c r="P13" s="172" t="s">
        <v>139</v>
      </c>
      <c r="Q13" s="172" t="s">
        <v>140</v>
      </c>
      <c r="R13" s="172" t="s">
        <v>141</v>
      </c>
      <c r="S13" s="48" t="s">
        <v>142</v>
      </c>
      <c r="T13" s="48" t="s">
        <v>143</v>
      </c>
    </row>
    <row r="14" spans="1:29" s="7" customFormat="1" ht="36.6" customHeight="1" x14ac:dyDescent="0.15">
      <c r="A14" s="45" t="s">
        <v>63</v>
      </c>
      <c r="B14" s="46" t="s">
        <v>120</v>
      </c>
      <c r="C14" s="66">
        <v>200</v>
      </c>
      <c r="D14" s="172">
        <v>6.7</v>
      </c>
      <c r="E14" s="172">
        <v>6.7</v>
      </c>
      <c r="F14" s="172">
        <v>46.5</v>
      </c>
      <c r="G14" s="172">
        <v>279.3</v>
      </c>
      <c r="H14" s="47">
        <v>0.04</v>
      </c>
      <c r="I14" s="47">
        <v>0.03</v>
      </c>
      <c r="J14" s="172">
        <v>0</v>
      </c>
      <c r="K14" s="172">
        <v>33.200000000000003</v>
      </c>
      <c r="L14" s="48">
        <v>0.22</v>
      </c>
      <c r="M14" s="172">
        <v>11.44</v>
      </c>
      <c r="N14" s="172">
        <v>47.88</v>
      </c>
      <c r="O14" s="172">
        <v>8</v>
      </c>
      <c r="P14" s="172">
        <v>0.5</v>
      </c>
      <c r="Q14" s="49">
        <v>376.4</v>
      </c>
      <c r="R14" s="49">
        <v>33.25</v>
      </c>
      <c r="S14" s="49">
        <v>26.6</v>
      </c>
      <c r="T14" s="49">
        <v>15</v>
      </c>
      <c r="U14" s="8"/>
      <c r="V14" s="8"/>
      <c r="W14" s="8"/>
      <c r="X14" s="8"/>
      <c r="Y14" s="8"/>
      <c r="Z14" s="8"/>
      <c r="AA14" s="8"/>
      <c r="AB14" s="8"/>
      <c r="AC14" s="8"/>
    </row>
    <row r="15" spans="1:29" s="7" customFormat="1" ht="19.149999999999999" customHeight="1" x14ac:dyDescent="0.15">
      <c r="A15" s="45">
        <v>3</v>
      </c>
      <c r="B15" s="46" t="s">
        <v>79</v>
      </c>
      <c r="C15" s="66">
        <v>20</v>
      </c>
      <c r="D15" s="172">
        <v>4.6399999999999997</v>
      </c>
      <c r="E15" s="172">
        <v>5.9</v>
      </c>
      <c r="F15" s="172">
        <v>0</v>
      </c>
      <c r="G15" s="172">
        <v>72.400000000000006</v>
      </c>
      <c r="H15" s="47">
        <v>0.08</v>
      </c>
      <c r="I15" s="47">
        <v>0.06</v>
      </c>
      <c r="J15" s="172">
        <v>0.15</v>
      </c>
      <c r="K15" s="172">
        <v>52.3</v>
      </c>
      <c r="L15" s="48">
        <v>0.15</v>
      </c>
      <c r="M15" s="172">
        <v>177</v>
      </c>
      <c r="N15" s="172">
        <v>100.5</v>
      </c>
      <c r="O15" s="172">
        <v>7.04</v>
      </c>
      <c r="P15" s="172">
        <v>0.33</v>
      </c>
      <c r="Q15" s="49">
        <v>17.420000000000002</v>
      </c>
      <c r="R15" s="49">
        <v>0.04</v>
      </c>
      <c r="S15" s="49">
        <v>2.93</v>
      </c>
      <c r="T15" s="50">
        <v>0</v>
      </c>
      <c r="U15" s="9"/>
      <c r="V15" s="8"/>
      <c r="W15" s="8"/>
      <c r="X15" s="8"/>
      <c r="Y15" s="8"/>
      <c r="Z15" s="8"/>
      <c r="AA15" s="8"/>
      <c r="AB15" s="8"/>
      <c r="AC15" s="8"/>
    </row>
    <row r="16" spans="1:29" s="7" customFormat="1" ht="27" customHeight="1" x14ac:dyDescent="0.15">
      <c r="A16" s="51">
        <v>692</v>
      </c>
      <c r="B16" s="52" t="s">
        <v>115</v>
      </c>
      <c r="C16" s="66">
        <v>215</v>
      </c>
      <c r="D16" s="172">
        <v>0.2</v>
      </c>
      <c r="E16" s="172">
        <v>0</v>
      </c>
      <c r="F16" s="172">
        <v>15</v>
      </c>
      <c r="G16" s="172">
        <v>60.8</v>
      </c>
      <c r="H16" s="172">
        <v>0</v>
      </c>
      <c r="I16" s="172">
        <v>0.01</v>
      </c>
      <c r="J16" s="172">
        <v>0</v>
      </c>
      <c r="K16" s="172">
        <v>0.3</v>
      </c>
      <c r="L16" s="172">
        <v>0</v>
      </c>
      <c r="M16" s="172">
        <v>4.66</v>
      </c>
      <c r="N16" s="172">
        <v>7.18</v>
      </c>
      <c r="O16" s="172">
        <v>4.4000000000000004</v>
      </c>
      <c r="P16" s="172">
        <v>0.8</v>
      </c>
      <c r="Q16" s="49">
        <v>20.58</v>
      </c>
      <c r="R16" s="49">
        <v>0</v>
      </c>
      <c r="S16" s="49">
        <v>0</v>
      </c>
      <c r="T16" s="55">
        <v>0</v>
      </c>
      <c r="U16" s="8"/>
      <c r="V16" s="8"/>
      <c r="W16" s="8"/>
      <c r="X16" s="8"/>
      <c r="Y16" s="8"/>
      <c r="Z16" s="8"/>
      <c r="AA16" s="8"/>
      <c r="AB16" s="8"/>
      <c r="AC16" s="8"/>
    </row>
    <row r="17" spans="1:29" s="7" customFormat="1" ht="27" customHeight="1" x14ac:dyDescent="0.15">
      <c r="A17" s="51"/>
      <c r="B17" s="46" t="s">
        <v>26</v>
      </c>
      <c r="C17" s="66">
        <v>150</v>
      </c>
      <c r="D17" s="172">
        <v>0.6</v>
      </c>
      <c r="E17" s="172">
        <v>0</v>
      </c>
      <c r="F17" s="172">
        <v>14.7</v>
      </c>
      <c r="G17" s="172">
        <v>70.5</v>
      </c>
      <c r="H17" s="48">
        <v>4.4999999999999998E-2</v>
      </c>
      <c r="I17" s="172">
        <v>0.03</v>
      </c>
      <c r="J17" s="172">
        <v>15</v>
      </c>
      <c r="K17" s="172">
        <v>7.5</v>
      </c>
      <c r="L17" s="172">
        <v>0.30000000000000004</v>
      </c>
      <c r="M17" s="172">
        <v>24</v>
      </c>
      <c r="N17" s="172">
        <v>67.5</v>
      </c>
      <c r="O17" s="172">
        <v>10.5</v>
      </c>
      <c r="P17" s="172">
        <v>3.3</v>
      </c>
      <c r="Q17" s="49">
        <v>417</v>
      </c>
      <c r="R17" s="49">
        <v>3</v>
      </c>
      <c r="S17" s="49">
        <v>0.45</v>
      </c>
      <c r="T17" s="49">
        <v>12</v>
      </c>
      <c r="U17" s="8"/>
      <c r="V17" s="8"/>
      <c r="W17" s="8"/>
      <c r="X17" s="8"/>
      <c r="Y17" s="8"/>
      <c r="Z17" s="8"/>
      <c r="AA17" s="8"/>
      <c r="AB17" s="8"/>
      <c r="AC17" s="8"/>
    </row>
    <row r="18" spans="1:29" s="10" customFormat="1" ht="30.6" customHeight="1" x14ac:dyDescent="0.2">
      <c r="A18" s="45" t="s">
        <v>66</v>
      </c>
      <c r="B18" s="53" t="s">
        <v>68</v>
      </c>
      <c r="C18" s="169">
        <v>50</v>
      </c>
      <c r="D18" s="169">
        <v>3.8</v>
      </c>
      <c r="E18" s="169">
        <v>1.3</v>
      </c>
      <c r="F18" s="169">
        <v>27.7</v>
      </c>
      <c r="G18" s="169">
        <v>140</v>
      </c>
      <c r="H18" s="169">
        <v>7.0000000000000007E-2</v>
      </c>
      <c r="I18" s="169">
        <v>0.02</v>
      </c>
      <c r="J18" s="169">
        <v>0</v>
      </c>
      <c r="K18" s="169">
        <v>0</v>
      </c>
      <c r="L18" s="169">
        <v>0.08</v>
      </c>
      <c r="M18" s="169">
        <v>4</v>
      </c>
      <c r="N18" s="169">
        <v>32.5</v>
      </c>
      <c r="O18" s="169">
        <v>7</v>
      </c>
      <c r="P18" s="169">
        <v>0.6</v>
      </c>
      <c r="Q18" s="54">
        <v>46.5</v>
      </c>
      <c r="R18" s="54">
        <v>32</v>
      </c>
      <c r="S18" s="54">
        <v>3.13</v>
      </c>
      <c r="T18" s="55">
        <v>7.25</v>
      </c>
      <c r="U18" s="11"/>
      <c r="V18" s="11"/>
      <c r="W18" s="11"/>
      <c r="X18" s="11"/>
      <c r="Y18" s="11"/>
      <c r="Z18" s="11"/>
      <c r="AA18" s="11"/>
      <c r="AB18" s="11"/>
      <c r="AC18" s="11"/>
    </row>
    <row r="19" spans="1:29" s="6" customFormat="1" ht="19.149999999999999" customHeight="1" x14ac:dyDescent="0.15">
      <c r="A19" s="45"/>
      <c r="B19" s="56" t="s">
        <v>24</v>
      </c>
      <c r="C19" s="45">
        <f t="shared" ref="C19:T19" si="0">SUM(C14:C18)</f>
        <v>635</v>
      </c>
      <c r="D19" s="57">
        <f t="shared" si="0"/>
        <v>15.939999999999998</v>
      </c>
      <c r="E19" s="57">
        <f t="shared" si="0"/>
        <v>13.900000000000002</v>
      </c>
      <c r="F19" s="58">
        <f t="shared" si="0"/>
        <v>103.9</v>
      </c>
      <c r="G19" s="58">
        <f t="shared" si="0"/>
        <v>623</v>
      </c>
      <c r="H19" s="57">
        <f t="shared" si="0"/>
        <v>0.23499999999999999</v>
      </c>
      <c r="I19" s="57">
        <f t="shared" si="0"/>
        <v>0.15</v>
      </c>
      <c r="J19" s="58">
        <f t="shared" si="0"/>
        <v>15.15</v>
      </c>
      <c r="K19" s="58">
        <f t="shared" si="0"/>
        <v>93.3</v>
      </c>
      <c r="L19" s="57">
        <f t="shared" si="0"/>
        <v>0.75</v>
      </c>
      <c r="M19" s="58">
        <f t="shared" si="0"/>
        <v>221.1</v>
      </c>
      <c r="N19" s="58">
        <f t="shared" si="0"/>
        <v>255.56</v>
      </c>
      <c r="O19" s="58">
        <f t="shared" si="0"/>
        <v>36.94</v>
      </c>
      <c r="P19" s="57">
        <f t="shared" si="0"/>
        <v>5.5299999999999994</v>
      </c>
      <c r="Q19" s="59">
        <f t="shared" si="0"/>
        <v>877.9</v>
      </c>
      <c r="R19" s="59">
        <f t="shared" si="0"/>
        <v>68.289999999999992</v>
      </c>
      <c r="S19" s="60">
        <f t="shared" si="0"/>
        <v>33.11</v>
      </c>
      <c r="T19" s="61">
        <f t="shared" si="0"/>
        <v>34.25</v>
      </c>
      <c r="U19" s="12"/>
      <c r="V19" s="12"/>
      <c r="W19" s="12"/>
      <c r="X19" s="13"/>
      <c r="Y19" s="12"/>
      <c r="Z19" s="12"/>
      <c r="AA19" s="12"/>
      <c r="AB19" s="12"/>
      <c r="AC19" s="12"/>
    </row>
    <row r="20" spans="1:29" s="4" customFormat="1" ht="28.9" customHeight="1" x14ac:dyDescent="0.15">
      <c r="A20" s="45"/>
      <c r="B20" s="56" t="s">
        <v>2</v>
      </c>
      <c r="C20" s="56" t="s">
        <v>25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3"/>
      <c r="R20" s="63"/>
      <c r="S20" s="64"/>
      <c r="T20" s="65"/>
      <c r="U20" s="14"/>
      <c r="V20" s="14"/>
      <c r="W20" s="14"/>
      <c r="X20" s="14"/>
      <c r="Y20" s="14"/>
      <c r="Z20" s="14"/>
      <c r="AA20" s="14"/>
      <c r="AB20" s="14"/>
      <c r="AC20" s="14"/>
    </row>
    <row r="21" spans="1:29" s="7" customFormat="1" ht="15.75" customHeight="1" x14ac:dyDescent="0.15">
      <c r="A21" s="45"/>
      <c r="B21" s="225" t="s">
        <v>5</v>
      </c>
      <c r="C21" s="66" t="s">
        <v>6</v>
      </c>
      <c r="D21" s="226" t="s">
        <v>7</v>
      </c>
      <c r="E21" s="226"/>
      <c r="F21" s="226"/>
      <c r="G21" s="172" t="s">
        <v>8</v>
      </c>
      <c r="H21" s="227" t="s">
        <v>9</v>
      </c>
      <c r="I21" s="228"/>
      <c r="J21" s="228"/>
      <c r="K21" s="228"/>
      <c r="L21" s="228"/>
      <c r="M21" s="229" t="s">
        <v>80</v>
      </c>
      <c r="N21" s="229"/>
      <c r="O21" s="229"/>
      <c r="P21" s="229"/>
      <c r="Q21" s="230"/>
      <c r="R21" s="230"/>
      <c r="S21" s="230"/>
      <c r="T21" s="230"/>
      <c r="U21" s="8"/>
      <c r="V21" s="231"/>
      <c r="W21" s="231"/>
      <c r="X21" s="231"/>
      <c r="Y21" s="8"/>
      <c r="Z21" s="231"/>
      <c r="AA21" s="231"/>
      <c r="AB21" s="231"/>
      <c r="AC21" s="231"/>
    </row>
    <row r="22" spans="1:29" s="7" customFormat="1" ht="33.75" x14ac:dyDescent="0.15">
      <c r="A22" s="45"/>
      <c r="B22" s="225"/>
      <c r="C22" s="66" t="s">
        <v>10</v>
      </c>
      <c r="D22" s="172" t="s">
        <v>11</v>
      </c>
      <c r="E22" s="172" t="s">
        <v>12</v>
      </c>
      <c r="F22" s="172" t="s">
        <v>13</v>
      </c>
      <c r="G22" s="172" t="s">
        <v>14</v>
      </c>
      <c r="H22" s="172" t="s">
        <v>131</v>
      </c>
      <c r="I22" s="48" t="s">
        <v>132</v>
      </c>
      <c r="J22" s="172" t="s">
        <v>133</v>
      </c>
      <c r="K22" s="172" t="s">
        <v>134</v>
      </c>
      <c r="L22" s="48" t="s">
        <v>135</v>
      </c>
      <c r="M22" s="172" t="s">
        <v>136</v>
      </c>
      <c r="N22" s="172" t="s">
        <v>137</v>
      </c>
      <c r="O22" s="172" t="s">
        <v>138</v>
      </c>
      <c r="P22" s="172" t="s">
        <v>139</v>
      </c>
      <c r="Q22" s="172" t="s">
        <v>140</v>
      </c>
      <c r="R22" s="172" t="s">
        <v>141</v>
      </c>
      <c r="S22" s="48" t="s">
        <v>142</v>
      </c>
      <c r="T22" s="48" t="s">
        <v>143</v>
      </c>
      <c r="U22" s="8"/>
      <c r="V22" s="8"/>
      <c r="W22" s="8"/>
      <c r="X22" s="8"/>
      <c r="Y22" s="8"/>
      <c r="Z22" s="8"/>
      <c r="AA22" s="8"/>
      <c r="AB22" s="8"/>
      <c r="AC22" s="8"/>
    </row>
    <row r="23" spans="1:29" s="15" customFormat="1" ht="21.6" customHeight="1" x14ac:dyDescent="0.15">
      <c r="A23" s="67">
        <v>43</v>
      </c>
      <c r="B23" s="169" t="s">
        <v>107</v>
      </c>
      <c r="C23" s="172">
        <v>100</v>
      </c>
      <c r="D23" s="172">
        <v>1.7</v>
      </c>
      <c r="E23" s="172">
        <v>5.0999999999999996</v>
      </c>
      <c r="F23" s="172">
        <v>9.6999999999999993</v>
      </c>
      <c r="G23" s="172">
        <v>87.4</v>
      </c>
      <c r="H23" s="172">
        <v>0.04</v>
      </c>
      <c r="I23" s="172">
        <v>0.04</v>
      </c>
      <c r="J23" s="172">
        <v>38.6</v>
      </c>
      <c r="K23" s="172">
        <v>203.74</v>
      </c>
      <c r="L23" s="172">
        <v>0</v>
      </c>
      <c r="M23" s="172">
        <v>45.09</v>
      </c>
      <c r="N23" s="172">
        <v>31.8</v>
      </c>
      <c r="O23" s="172">
        <v>16.7</v>
      </c>
      <c r="P23" s="172">
        <v>0.55000000000000004</v>
      </c>
      <c r="Q23" s="172">
        <v>272.2</v>
      </c>
      <c r="R23" s="172">
        <v>16.3</v>
      </c>
      <c r="S23" s="172">
        <v>0.27</v>
      </c>
      <c r="T23" s="170">
        <v>0.6</v>
      </c>
      <c r="U23" s="8"/>
      <c r="V23" s="8"/>
      <c r="W23" s="8"/>
      <c r="X23" s="8"/>
      <c r="Y23" s="8"/>
      <c r="Z23" s="8"/>
      <c r="AA23" s="8"/>
      <c r="AB23" s="8"/>
      <c r="AC23" s="8"/>
    </row>
    <row r="24" spans="1:29" s="7" customFormat="1" ht="31.15" customHeight="1" x14ac:dyDescent="0.15">
      <c r="A24" s="45">
        <v>340</v>
      </c>
      <c r="B24" s="46" t="s">
        <v>30</v>
      </c>
      <c r="C24" s="66">
        <v>180</v>
      </c>
      <c r="D24" s="172">
        <v>17.2</v>
      </c>
      <c r="E24" s="172">
        <v>26</v>
      </c>
      <c r="F24" s="172">
        <v>4.5</v>
      </c>
      <c r="G24" s="172">
        <v>360</v>
      </c>
      <c r="H24" s="172">
        <v>0.18</v>
      </c>
      <c r="I24" s="172">
        <v>0.2</v>
      </c>
      <c r="J24" s="172">
        <v>0.4</v>
      </c>
      <c r="K24" s="172">
        <v>0.04</v>
      </c>
      <c r="L24" s="172">
        <v>0.6</v>
      </c>
      <c r="M24" s="172">
        <v>142</v>
      </c>
      <c r="N24" s="172">
        <v>263</v>
      </c>
      <c r="O24" s="172">
        <v>24</v>
      </c>
      <c r="P24" s="172">
        <v>1.7</v>
      </c>
      <c r="Q24" s="76">
        <v>190</v>
      </c>
      <c r="R24" s="76">
        <v>0.04</v>
      </c>
      <c r="S24" s="76">
        <v>27.4</v>
      </c>
      <c r="T24" s="73">
        <v>66</v>
      </c>
      <c r="U24" s="8"/>
      <c r="V24" s="8"/>
      <c r="W24" s="8"/>
      <c r="X24" s="8"/>
      <c r="Y24" s="8"/>
      <c r="Z24" s="8"/>
      <c r="AA24" s="8"/>
      <c r="AB24" s="8"/>
      <c r="AC24" s="8"/>
    </row>
    <row r="25" spans="1:29" s="7" customFormat="1" ht="31.15" customHeight="1" x14ac:dyDescent="0.15">
      <c r="A25" s="45" t="s">
        <v>92</v>
      </c>
      <c r="B25" s="46" t="s">
        <v>84</v>
      </c>
      <c r="C25" s="66">
        <v>215</v>
      </c>
      <c r="D25" s="172">
        <v>0.2</v>
      </c>
      <c r="E25" s="172">
        <v>0</v>
      </c>
      <c r="F25" s="172">
        <v>15</v>
      </c>
      <c r="G25" s="172">
        <v>60.8</v>
      </c>
      <c r="H25" s="172">
        <v>0</v>
      </c>
      <c r="I25" s="172">
        <v>0.01</v>
      </c>
      <c r="J25" s="172">
        <v>7</v>
      </c>
      <c r="K25" s="172">
        <v>0.3</v>
      </c>
      <c r="L25" s="172">
        <v>0</v>
      </c>
      <c r="M25" s="172">
        <v>4.66</v>
      </c>
      <c r="N25" s="172">
        <v>7.18</v>
      </c>
      <c r="O25" s="172">
        <v>4.4000000000000004</v>
      </c>
      <c r="P25" s="172">
        <v>0.8</v>
      </c>
      <c r="Q25" s="49">
        <v>20.58</v>
      </c>
      <c r="R25" s="49">
        <v>0</v>
      </c>
      <c r="S25" s="49">
        <v>0</v>
      </c>
      <c r="T25" s="50">
        <v>0</v>
      </c>
      <c r="U25" s="8"/>
      <c r="V25" s="8"/>
      <c r="W25" s="8"/>
      <c r="X25" s="8"/>
      <c r="Y25" s="8"/>
      <c r="Z25" s="8"/>
      <c r="AA25" s="8"/>
      <c r="AB25" s="8"/>
      <c r="AC25" s="8"/>
    </row>
    <row r="26" spans="1:29" s="7" customFormat="1" ht="31.15" customHeight="1" x14ac:dyDescent="0.15">
      <c r="A26" s="171" t="s">
        <v>67</v>
      </c>
      <c r="B26" s="53" t="s">
        <v>68</v>
      </c>
      <c r="C26" s="169">
        <v>50</v>
      </c>
      <c r="D26" s="169">
        <v>3.8</v>
      </c>
      <c r="E26" s="169">
        <v>1.3</v>
      </c>
      <c r="F26" s="169">
        <v>27.7</v>
      </c>
      <c r="G26" s="169">
        <v>140</v>
      </c>
      <c r="H26" s="169">
        <v>7.0000000000000007E-2</v>
      </c>
      <c r="I26" s="169">
        <v>0.02</v>
      </c>
      <c r="J26" s="169">
        <v>0</v>
      </c>
      <c r="K26" s="169">
        <v>0</v>
      </c>
      <c r="L26" s="169">
        <v>0.08</v>
      </c>
      <c r="M26" s="169">
        <v>4</v>
      </c>
      <c r="N26" s="169">
        <v>32.5</v>
      </c>
      <c r="O26" s="169">
        <v>7</v>
      </c>
      <c r="P26" s="169">
        <v>0.6</v>
      </c>
      <c r="Q26" s="54">
        <v>46.5</v>
      </c>
      <c r="R26" s="54">
        <v>32</v>
      </c>
      <c r="S26" s="54">
        <v>3.13</v>
      </c>
      <c r="T26" s="55">
        <v>7.25</v>
      </c>
      <c r="U26" s="8"/>
      <c r="V26" s="8"/>
      <c r="W26" s="8"/>
      <c r="X26" s="8"/>
      <c r="Y26" s="8"/>
      <c r="Z26" s="8"/>
      <c r="AA26" s="8"/>
      <c r="AB26" s="8"/>
      <c r="AC26" s="8"/>
    </row>
    <row r="27" spans="1:29" s="7" customFormat="1" ht="31.15" customHeight="1" x14ac:dyDescent="0.15">
      <c r="A27" s="171" t="s">
        <v>67</v>
      </c>
      <c r="B27" s="53" t="s">
        <v>77</v>
      </c>
      <c r="C27" s="169">
        <v>30</v>
      </c>
      <c r="D27" s="169">
        <v>2.1</v>
      </c>
      <c r="E27" s="169">
        <v>0.3</v>
      </c>
      <c r="F27" s="169">
        <v>12.9</v>
      </c>
      <c r="G27" s="169">
        <v>63</v>
      </c>
      <c r="H27" s="169">
        <v>3.3000000000000002E-2</v>
      </c>
      <c r="I27" s="169">
        <v>1.0999999999999999E-2</v>
      </c>
      <c r="J27" s="169">
        <v>0</v>
      </c>
      <c r="K27" s="169">
        <v>0</v>
      </c>
      <c r="L27" s="169">
        <v>0</v>
      </c>
      <c r="M27" s="169">
        <v>5.8</v>
      </c>
      <c r="N27" s="169">
        <v>30</v>
      </c>
      <c r="O27" s="169">
        <v>9.4</v>
      </c>
      <c r="P27" s="169">
        <v>7.8</v>
      </c>
      <c r="Q27" s="49">
        <v>47</v>
      </c>
      <c r="R27" s="49">
        <v>0.88</v>
      </c>
      <c r="S27" s="49">
        <v>11</v>
      </c>
      <c r="T27" s="49">
        <v>4.8</v>
      </c>
      <c r="U27" s="8"/>
      <c r="V27" s="8"/>
      <c r="W27" s="8"/>
      <c r="X27" s="8"/>
      <c r="Y27" s="8"/>
      <c r="Z27" s="8"/>
      <c r="AA27" s="8"/>
      <c r="AB27" s="8"/>
      <c r="AC27" s="8"/>
    </row>
    <row r="28" spans="1:29" s="7" customFormat="1" ht="19.899999999999999" customHeight="1" x14ac:dyDescent="0.15">
      <c r="A28" s="83"/>
      <c r="B28" s="84" t="s">
        <v>24</v>
      </c>
      <c r="C28" s="83">
        <f>SUM(C23:C27)</f>
        <v>575</v>
      </c>
      <c r="D28" s="85">
        <f>SUM(D23:D27)</f>
        <v>25</v>
      </c>
      <c r="E28" s="85">
        <f>SUM(E23:E27)</f>
        <v>32.699999999999996</v>
      </c>
      <c r="F28" s="86">
        <f>SUM(F23:F27)</f>
        <v>69.8</v>
      </c>
      <c r="G28" s="85">
        <f>SUM(G23:G27)</f>
        <v>711.2</v>
      </c>
      <c r="H28" s="86">
        <f t="shared" ref="H28:S28" si="1">SUM(H23:H27)</f>
        <v>0.32300000000000006</v>
      </c>
      <c r="I28" s="86">
        <f t="shared" si="1"/>
        <v>0.28100000000000003</v>
      </c>
      <c r="J28" s="85">
        <f t="shared" si="1"/>
        <v>46</v>
      </c>
      <c r="K28" s="86">
        <f t="shared" si="1"/>
        <v>204.08</v>
      </c>
      <c r="L28" s="85">
        <f>SUM(L23:L27)</f>
        <v>0.67999999999999994</v>
      </c>
      <c r="M28" s="85">
        <f t="shared" si="1"/>
        <v>201.55</v>
      </c>
      <c r="N28" s="85">
        <f t="shared" si="1"/>
        <v>364.48</v>
      </c>
      <c r="O28" s="85">
        <f t="shared" si="1"/>
        <v>61.5</v>
      </c>
      <c r="P28" s="85">
        <f t="shared" si="1"/>
        <v>11.45</v>
      </c>
      <c r="Q28" s="87">
        <f t="shared" si="1"/>
        <v>576.28</v>
      </c>
      <c r="R28" s="87">
        <f t="shared" si="1"/>
        <v>49.220000000000006</v>
      </c>
      <c r="S28" s="88">
        <f t="shared" si="1"/>
        <v>41.8</v>
      </c>
      <c r="T28" s="78">
        <f>SUM(T23:T27)</f>
        <v>78.649999999999991</v>
      </c>
      <c r="U28" s="16"/>
      <c r="V28" s="16"/>
      <c r="W28" s="16"/>
      <c r="X28" s="16"/>
      <c r="Y28" s="16"/>
      <c r="Z28" s="16"/>
      <c r="AA28" s="16"/>
      <c r="AB28" s="16"/>
      <c r="AC28" s="16"/>
    </row>
    <row r="29" spans="1:29" s="7" customFormat="1" ht="35.450000000000003" customHeight="1" x14ac:dyDescent="0.15">
      <c r="A29" s="45"/>
      <c r="B29" s="56" t="s">
        <v>2</v>
      </c>
      <c r="C29" s="56" t="s">
        <v>27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70"/>
      <c r="R29" s="70"/>
      <c r="S29" s="64"/>
      <c r="T29" s="65"/>
      <c r="U29" s="17"/>
      <c r="V29" s="17"/>
      <c r="W29" s="17"/>
      <c r="X29" s="17"/>
      <c r="Y29" s="17"/>
      <c r="Z29" s="17"/>
      <c r="AA29" s="17"/>
      <c r="AB29" s="17"/>
      <c r="AC29" s="17"/>
    </row>
    <row r="30" spans="1:29" s="7" customFormat="1" ht="14.25" x14ac:dyDescent="0.15">
      <c r="A30" s="45"/>
      <c r="B30" s="225" t="s">
        <v>5</v>
      </c>
      <c r="C30" s="66" t="s">
        <v>6</v>
      </c>
      <c r="D30" s="226" t="s">
        <v>7</v>
      </c>
      <c r="E30" s="226"/>
      <c r="F30" s="226"/>
      <c r="G30" s="172" t="s">
        <v>8</v>
      </c>
      <c r="H30" s="227" t="s">
        <v>9</v>
      </c>
      <c r="I30" s="228"/>
      <c r="J30" s="228"/>
      <c r="K30" s="228"/>
      <c r="L30" s="228"/>
      <c r="M30" s="229" t="s">
        <v>80</v>
      </c>
      <c r="N30" s="229"/>
      <c r="O30" s="229"/>
      <c r="P30" s="229"/>
      <c r="Q30" s="230"/>
      <c r="R30" s="230"/>
      <c r="S30" s="230"/>
      <c r="T30" s="230"/>
      <c r="U30" s="8"/>
      <c r="V30" s="8"/>
      <c r="W30" s="231"/>
      <c r="X30" s="231"/>
      <c r="Y30" s="8"/>
      <c r="Z30" s="231"/>
      <c r="AA30" s="231"/>
      <c r="AB30" s="231"/>
      <c r="AC30" s="231"/>
    </row>
    <row r="31" spans="1:29" s="7" customFormat="1" ht="33.75" x14ac:dyDescent="0.15">
      <c r="A31" s="45"/>
      <c r="B31" s="225"/>
      <c r="C31" s="66" t="s">
        <v>10</v>
      </c>
      <c r="D31" s="172" t="s">
        <v>11</v>
      </c>
      <c r="E31" s="172" t="s">
        <v>12</v>
      </c>
      <c r="F31" s="172" t="s">
        <v>13</v>
      </c>
      <c r="G31" s="172" t="s">
        <v>14</v>
      </c>
      <c r="H31" s="172" t="s">
        <v>131</v>
      </c>
      <c r="I31" s="48" t="s">
        <v>132</v>
      </c>
      <c r="J31" s="172" t="s">
        <v>133</v>
      </c>
      <c r="K31" s="172" t="s">
        <v>134</v>
      </c>
      <c r="L31" s="48" t="s">
        <v>135</v>
      </c>
      <c r="M31" s="172" t="s">
        <v>136</v>
      </c>
      <c r="N31" s="172" t="s">
        <v>137</v>
      </c>
      <c r="O31" s="172" t="s">
        <v>138</v>
      </c>
      <c r="P31" s="172" t="s">
        <v>139</v>
      </c>
      <c r="Q31" s="172" t="s">
        <v>140</v>
      </c>
      <c r="R31" s="172" t="s">
        <v>141</v>
      </c>
      <c r="S31" s="48" t="s">
        <v>142</v>
      </c>
      <c r="T31" s="48" t="s">
        <v>143</v>
      </c>
      <c r="U31" s="8"/>
      <c r="V31" s="8"/>
      <c r="W31" s="8"/>
      <c r="X31" s="8"/>
      <c r="Y31" s="8"/>
      <c r="Z31" s="8"/>
      <c r="AA31" s="8"/>
      <c r="AB31" s="8"/>
      <c r="AC31" s="8"/>
    </row>
    <row r="32" spans="1:29" s="7" customFormat="1" ht="23.25" x14ac:dyDescent="0.15">
      <c r="A32" s="45" t="s">
        <v>64</v>
      </c>
      <c r="B32" s="101" t="s">
        <v>105</v>
      </c>
      <c r="C32" s="172">
        <v>100</v>
      </c>
      <c r="D32" s="172">
        <v>1.6</v>
      </c>
      <c r="E32" s="172">
        <v>6</v>
      </c>
      <c r="F32" s="172">
        <v>10.4</v>
      </c>
      <c r="G32" s="172">
        <v>91.2</v>
      </c>
      <c r="H32" s="172">
        <v>0.02</v>
      </c>
      <c r="I32" s="172">
        <v>0.3</v>
      </c>
      <c r="J32" s="172">
        <v>2.6</v>
      </c>
      <c r="K32" s="172">
        <v>0.77</v>
      </c>
      <c r="L32" s="172">
        <v>0</v>
      </c>
      <c r="M32" s="172">
        <v>32</v>
      </c>
      <c r="N32" s="172">
        <v>24.5</v>
      </c>
      <c r="O32" s="172">
        <v>18.3</v>
      </c>
      <c r="P32" s="172">
        <v>1.2</v>
      </c>
      <c r="Q32" s="172">
        <v>227</v>
      </c>
      <c r="R32" s="172">
        <v>20</v>
      </c>
      <c r="S32" s="172">
        <v>6</v>
      </c>
      <c r="T32" s="172">
        <v>18.3</v>
      </c>
      <c r="U32" s="8"/>
      <c r="V32" s="8"/>
      <c r="W32" s="8"/>
      <c r="X32" s="8"/>
      <c r="Y32" s="8"/>
      <c r="Z32" s="8"/>
      <c r="AA32" s="8"/>
      <c r="AB32" s="8"/>
      <c r="AC32" s="8"/>
    </row>
    <row r="33" spans="1:29" s="7" customFormat="1" ht="23.45" customHeight="1" x14ac:dyDescent="0.15">
      <c r="A33" s="171">
        <v>469</v>
      </c>
      <c r="B33" s="53" t="s">
        <v>39</v>
      </c>
      <c r="C33" s="169">
        <v>130</v>
      </c>
      <c r="D33" s="169">
        <v>11.42</v>
      </c>
      <c r="E33" s="169">
        <v>10.210000000000001</v>
      </c>
      <c r="F33" s="169">
        <v>14.13</v>
      </c>
      <c r="G33" s="169">
        <v>164.8</v>
      </c>
      <c r="H33" s="169">
        <v>0.04</v>
      </c>
      <c r="I33" s="169">
        <v>0.08</v>
      </c>
      <c r="J33" s="169">
        <v>2.2000000000000002</v>
      </c>
      <c r="K33" s="169">
        <v>41.53</v>
      </c>
      <c r="L33" s="169">
        <v>0.04</v>
      </c>
      <c r="M33" s="169">
        <v>29.4</v>
      </c>
      <c r="N33" s="169">
        <v>103.44</v>
      </c>
      <c r="O33" s="169">
        <v>23.4</v>
      </c>
      <c r="P33" s="169">
        <v>1.21</v>
      </c>
      <c r="Q33" s="44">
        <v>187.6</v>
      </c>
      <c r="R33" s="44">
        <v>23.8</v>
      </c>
      <c r="S33" s="44">
        <v>0.7</v>
      </c>
      <c r="T33" s="44">
        <v>43</v>
      </c>
      <c r="U33" s="8"/>
      <c r="V33" s="18"/>
      <c r="W33" s="8"/>
      <c r="X33" s="8"/>
      <c r="Y33" s="19"/>
      <c r="Z33" s="8"/>
      <c r="AA33" s="8"/>
      <c r="AB33" s="8"/>
      <c r="AC33" s="8"/>
    </row>
    <row r="34" spans="1:29" s="7" customFormat="1" ht="19.149999999999999" customHeight="1" x14ac:dyDescent="0.15">
      <c r="A34" s="171">
        <v>508</v>
      </c>
      <c r="B34" s="53" t="s">
        <v>37</v>
      </c>
      <c r="C34" s="169">
        <v>180</v>
      </c>
      <c r="D34" s="143">
        <v>10.44</v>
      </c>
      <c r="E34" s="143">
        <v>9.36</v>
      </c>
      <c r="F34" s="143">
        <v>51.12</v>
      </c>
      <c r="G34" s="143">
        <v>280</v>
      </c>
      <c r="H34" s="98">
        <v>0.26</v>
      </c>
      <c r="I34" s="98">
        <v>0.15</v>
      </c>
      <c r="J34" s="73">
        <v>0</v>
      </c>
      <c r="K34" s="73">
        <v>23.04</v>
      </c>
      <c r="L34" s="99">
        <v>0.11</v>
      </c>
      <c r="M34" s="73">
        <v>18</v>
      </c>
      <c r="N34" s="73">
        <v>233.5</v>
      </c>
      <c r="O34" s="73">
        <v>24</v>
      </c>
      <c r="P34" s="73">
        <v>4.8499999999999996</v>
      </c>
      <c r="Q34" s="75">
        <v>245.3</v>
      </c>
      <c r="R34" s="49">
        <v>24.64</v>
      </c>
      <c r="S34" s="55">
        <v>3.95</v>
      </c>
      <c r="T34" s="55">
        <v>19.2</v>
      </c>
      <c r="U34" s="8"/>
      <c r="V34" s="18"/>
      <c r="W34" s="16"/>
      <c r="X34" s="8"/>
      <c r="Y34" s="19"/>
      <c r="Z34" s="8"/>
      <c r="AA34" s="8"/>
      <c r="AB34" s="8"/>
      <c r="AC34" s="8"/>
    </row>
    <row r="35" spans="1:29" s="7" customFormat="1" ht="30.6" customHeight="1" x14ac:dyDescent="0.15">
      <c r="A35" s="171" t="s">
        <v>67</v>
      </c>
      <c r="B35" s="53" t="s">
        <v>68</v>
      </c>
      <c r="C35" s="169">
        <v>50</v>
      </c>
      <c r="D35" s="169">
        <v>3.8</v>
      </c>
      <c r="E35" s="169">
        <v>1.3</v>
      </c>
      <c r="F35" s="169">
        <v>27.7</v>
      </c>
      <c r="G35" s="169">
        <v>140</v>
      </c>
      <c r="H35" s="169">
        <v>7.0000000000000007E-2</v>
      </c>
      <c r="I35" s="169">
        <v>0.02</v>
      </c>
      <c r="J35" s="169">
        <v>0</v>
      </c>
      <c r="K35" s="169">
        <v>0</v>
      </c>
      <c r="L35" s="169">
        <v>0.08</v>
      </c>
      <c r="M35" s="169">
        <v>4</v>
      </c>
      <c r="N35" s="169">
        <v>32.5</v>
      </c>
      <c r="O35" s="169">
        <v>7</v>
      </c>
      <c r="P35" s="169">
        <v>0.6</v>
      </c>
      <c r="Q35" s="54">
        <v>46.5</v>
      </c>
      <c r="R35" s="54">
        <v>32</v>
      </c>
      <c r="S35" s="54">
        <v>3.13</v>
      </c>
      <c r="T35" s="55">
        <v>7.25</v>
      </c>
      <c r="U35" s="8"/>
      <c r="V35" s="18"/>
      <c r="W35" s="16"/>
      <c r="X35" s="8"/>
      <c r="Y35" s="19"/>
      <c r="Z35" s="8"/>
      <c r="AA35" s="8"/>
      <c r="AB35" s="8"/>
      <c r="AC35" s="8"/>
    </row>
    <row r="36" spans="1:29" s="7" customFormat="1" ht="31.15" customHeight="1" x14ac:dyDescent="0.15">
      <c r="A36" s="171" t="s">
        <v>67</v>
      </c>
      <c r="B36" s="53" t="s">
        <v>77</v>
      </c>
      <c r="C36" s="169">
        <v>30</v>
      </c>
      <c r="D36" s="169">
        <v>2.1</v>
      </c>
      <c r="E36" s="169">
        <v>0.3</v>
      </c>
      <c r="F36" s="169">
        <v>12.9</v>
      </c>
      <c r="G36" s="169">
        <v>63</v>
      </c>
      <c r="H36" s="169">
        <v>3.3000000000000002E-2</v>
      </c>
      <c r="I36" s="169">
        <v>1.0999999999999999E-2</v>
      </c>
      <c r="J36" s="169">
        <v>0</v>
      </c>
      <c r="K36" s="169">
        <v>0</v>
      </c>
      <c r="L36" s="169">
        <v>0</v>
      </c>
      <c r="M36" s="169">
        <v>5.8</v>
      </c>
      <c r="N36" s="169">
        <v>30</v>
      </c>
      <c r="O36" s="169">
        <v>9.4</v>
      </c>
      <c r="P36" s="169">
        <v>7.8</v>
      </c>
      <c r="Q36" s="49">
        <v>47</v>
      </c>
      <c r="R36" s="49">
        <v>0.88</v>
      </c>
      <c r="S36" s="49">
        <v>11</v>
      </c>
      <c r="T36" s="49">
        <v>4.8</v>
      </c>
      <c r="U36" s="8"/>
      <c r="V36" s="8"/>
      <c r="W36" s="8"/>
      <c r="X36" s="8"/>
      <c r="Y36" s="8"/>
      <c r="Z36" s="8"/>
      <c r="AA36" s="8"/>
      <c r="AB36" s="8"/>
      <c r="AC36" s="8"/>
    </row>
    <row r="37" spans="1:29" s="7" customFormat="1" ht="28.15" customHeight="1" x14ac:dyDescent="0.15">
      <c r="A37" s="45">
        <v>631</v>
      </c>
      <c r="B37" s="46" t="s">
        <v>158</v>
      </c>
      <c r="C37" s="177">
        <v>200</v>
      </c>
      <c r="D37" s="178">
        <v>0.6</v>
      </c>
      <c r="E37" s="178">
        <v>0.16</v>
      </c>
      <c r="F37" s="178">
        <v>29.6</v>
      </c>
      <c r="G37" s="178">
        <v>112</v>
      </c>
      <c r="H37" s="178">
        <v>0.06</v>
      </c>
      <c r="I37" s="178">
        <v>0.02</v>
      </c>
      <c r="J37" s="178">
        <v>0.4</v>
      </c>
      <c r="K37" s="178">
        <v>15</v>
      </c>
      <c r="L37" s="178">
        <v>0</v>
      </c>
      <c r="M37" s="178">
        <v>12</v>
      </c>
      <c r="N37" s="178">
        <v>2.4</v>
      </c>
      <c r="O37" s="178">
        <v>4</v>
      </c>
      <c r="P37" s="178">
        <v>0.6</v>
      </c>
      <c r="Q37" s="179">
        <v>0</v>
      </c>
      <c r="R37" s="179">
        <v>0</v>
      </c>
      <c r="S37" s="179">
        <v>0</v>
      </c>
      <c r="T37" s="55">
        <v>0</v>
      </c>
      <c r="U37" s="11"/>
      <c r="V37" s="11"/>
      <c r="W37" s="11"/>
      <c r="X37" s="11"/>
      <c r="Y37" s="11"/>
      <c r="Z37" s="11"/>
      <c r="AA37" s="11"/>
      <c r="AB37" s="11"/>
      <c r="AC37" s="11"/>
    </row>
    <row r="38" spans="1:29" s="7" customFormat="1" ht="19.149999999999999" customHeight="1" x14ac:dyDescent="0.15">
      <c r="A38" s="77"/>
      <c r="B38" s="78" t="s">
        <v>24</v>
      </c>
      <c r="C38" s="79">
        <f>SUM(C32:C37)</f>
        <v>690</v>
      </c>
      <c r="D38" s="80">
        <f t="shared" ref="D38:T38" si="2">SUM(D32:D37)</f>
        <v>29.960000000000004</v>
      </c>
      <c r="E38" s="80">
        <f t="shared" si="2"/>
        <v>27.330000000000002</v>
      </c>
      <c r="F38" s="80">
        <f t="shared" si="2"/>
        <v>145.85000000000002</v>
      </c>
      <c r="G38" s="81">
        <f t="shared" si="2"/>
        <v>851</v>
      </c>
      <c r="H38" s="80">
        <f t="shared" si="2"/>
        <v>0.48300000000000004</v>
      </c>
      <c r="I38" s="80">
        <f t="shared" si="2"/>
        <v>0.58100000000000007</v>
      </c>
      <c r="J38" s="80">
        <f t="shared" si="2"/>
        <v>5.2000000000000011</v>
      </c>
      <c r="K38" s="80">
        <f t="shared" si="2"/>
        <v>80.34</v>
      </c>
      <c r="L38" s="81">
        <f>SUM(L32:L37)</f>
        <v>0.22999999999999998</v>
      </c>
      <c r="M38" s="81">
        <f t="shared" si="2"/>
        <v>101.2</v>
      </c>
      <c r="N38" s="81">
        <f t="shared" si="2"/>
        <v>426.34</v>
      </c>
      <c r="O38" s="80">
        <f t="shared" si="2"/>
        <v>86.100000000000009</v>
      </c>
      <c r="P38" s="80">
        <f t="shared" si="2"/>
        <v>16.260000000000002</v>
      </c>
      <c r="Q38" s="63">
        <f t="shared" si="2"/>
        <v>753.40000000000009</v>
      </c>
      <c r="R38" s="63">
        <f t="shared" si="2"/>
        <v>101.32</v>
      </c>
      <c r="S38" s="64">
        <f t="shared" si="2"/>
        <v>24.78</v>
      </c>
      <c r="T38" s="65">
        <f t="shared" si="2"/>
        <v>92.55</v>
      </c>
      <c r="U38" s="21"/>
      <c r="V38" s="22"/>
      <c r="W38" s="21"/>
      <c r="X38" s="21"/>
      <c r="Y38" s="20"/>
      <c r="Z38" s="21"/>
      <c r="AA38" s="21"/>
      <c r="AB38" s="21"/>
      <c r="AC38" s="20"/>
    </row>
    <row r="39" spans="1:29" s="15" customFormat="1" ht="25.15" customHeight="1" x14ac:dyDescent="0.15">
      <c r="A39" s="67"/>
      <c r="B39" s="56" t="s">
        <v>2</v>
      </c>
      <c r="C39" s="56" t="s">
        <v>29</v>
      </c>
      <c r="D39" s="69"/>
      <c r="E39" s="69"/>
      <c r="F39" s="69"/>
      <c r="G39" s="69"/>
      <c r="H39" s="69"/>
      <c r="I39" s="69"/>
      <c r="J39" s="69"/>
      <c r="K39" s="69"/>
      <c r="L39" s="82"/>
      <c r="M39" s="69"/>
      <c r="N39" s="69"/>
      <c r="O39" s="69"/>
      <c r="P39" s="69"/>
      <c r="Q39" s="68"/>
      <c r="R39" s="68"/>
      <c r="S39" s="67"/>
      <c r="T39" s="65"/>
      <c r="U39" s="17"/>
      <c r="V39" s="17"/>
      <c r="W39" s="17"/>
      <c r="X39" s="17"/>
      <c r="Y39" s="23"/>
      <c r="Z39" s="17"/>
      <c r="AA39" s="17"/>
      <c r="AB39" s="17"/>
      <c r="AC39" s="17"/>
    </row>
    <row r="40" spans="1:29" s="15" customFormat="1" ht="28.9" customHeight="1" x14ac:dyDescent="0.15">
      <c r="A40" s="45"/>
      <c r="B40" s="225" t="s">
        <v>5</v>
      </c>
      <c r="C40" s="66" t="s">
        <v>6</v>
      </c>
      <c r="D40" s="226" t="s">
        <v>7</v>
      </c>
      <c r="E40" s="226"/>
      <c r="F40" s="226"/>
      <c r="G40" s="172" t="s">
        <v>8</v>
      </c>
      <c r="H40" s="227" t="s">
        <v>9</v>
      </c>
      <c r="I40" s="228"/>
      <c r="J40" s="228"/>
      <c r="K40" s="228"/>
      <c r="L40" s="228"/>
      <c r="M40" s="229" t="s">
        <v>80</v>
      </c>
      <c r="N40" s="229"/>
      <c r="O40" s="229"/>
      <c r="P40" s="229"/>
      <c r="Q40" s="230"/>
      <c r="R40" s="230"/>
      <c r="S40" s="230"/>
      <c r="T40" s="230"/>
      <c r="U40" s="8"/>
      <c r="V40" s="8"/>
      <c r="W40" s="8"/>
      <c r="X40" s="8"/>
      <c r="Y40" s="8"/>
      <c r="Z40" s="8"/>
      <c r="AA40" s="8"/>
      <c r="AB40" s="8"/>
      <c r="AC40" s="8"/>
    </row>
    <row r="41" spans="1:29" s="2" customFormat="1" ht="23.45" customHeight="1" x14ac:dyDescent="0.15">
      <c r="A41" s="45"/>
      <c r="B41" s="225"/>
      <c r="C41" s="66" t="s">
        <v>10</v>
      </c>
      <c r="D41" s="172" t="s">
        <v>11</v>
      </c>
      <c r="E41" s="172" t="s">
        <v>12</v>
      </c>
      <c r="F41" s="172" t="s">
        <v>13</v>
      </c>
      <c r="G41" s="172" t="s">
        <v>14</v>
      </c>
      <c r="H41" s="172" t="s">
        <v>131</v>
      </c>
      <c r="I41" s="48" t="s">
        <v>132</v>
      </c>
      <c r="J41" s="172" t="s">
        <v>133</v>
      </c>
      <c r="K41" s="172" t="s">
        <v>134</v>
      </c>
      <c r="L41" s="48" t="s">
        <v>135</v>
      </c>
      <c r="M41" s="172" t="s">
        <v>136</v>
      </c>
      <c r="N41" s="172" t="s">
        <v>137</v>
      </c>
      <c r="O41" s="172" t="s">
        <v>138</v>
      </c>
      <c r="P41" s="172" t="s">
        <v>139</v>
      </c>
      <c r="Q41" s="172" t="s">
        <v>140</v>
      </c>
      <c r="R41" s="172" t="s">
        <v>141</v>
      </c>
      <c r="S41" s="48" t="s">
        <v>142</v>
      </c>
      <c r="T41" s="48" t="s">
        <v>143</v>
      </c>
      <c r="U41" s="24"/>
      <c r="V41" s="24"/>
      <c r="W41" s="24"/>
      <c r="X41" s="24"/>
      <c r="Y41" s="24"/>
      <c r="Z41" s="24"/>
      <c r="AA41" s="24"/>
      <c r="AB41" s="24"/>
      <c r="AC41" s="24"/>
    </row>
    <row r="42" spans="1:29" s="7" customFormat="1" ht="37.9" customHeight="1" x14ac:dyDescent="0.15">
      <c r="A42" s="67" t="s">
        <v>97</v>
      </c>
      <c r="B42" s="46" t="s">
        <v>157</v>
      </c>
      <c r="C42" s="66">
        <v>200</v>
      </c>
      <c r="D42" s="172">
        <v>30.2</v>
      </c>
      <c r="E42" s="172">
        <v>22.2</v>
      </c>
      <c r="F42" s="172">
        <v>36.5</v>
      </c>
      <c r="G42" s="172">
        <v>495</v>
      </c>
      <c r="H42" s="172">
        <v>0.12</v>
      </c>
      <c r="I42" s="172">
        <v>0.05</v>
      </c>
      <c r="J42" s="172">
        <v>0.4</v>
      </c>
      <c r="K42" s="172">
        <v>47.12</v>
      </c>
      <c r="L42" s="172">
        <v>0.15</v>
      </c>
      <c r="M42" s="172">
        <v>220.42</v>
      </c>
      <c r="N42" s="172">
        <v>306.02</v>
      </c>
      <c r="O42" s="172">
        <v>33.200000000000003</v>
      </c>
      <c r="P42" s="172">
        <v>1.07</v>
      </c>
      <c r="Q42" s="172">
        <v>170.13</v>
      </c>
      <c r="R42" s="172">
        <v>27.9</v>
      </c>
      <c r="S42" s="172">
        <v>40.24</v>
      </c>
      <c r="T42" s="49">
        <v>0.9</v>
      </c>
      <c r="U42" s="11"/>
      <c r="V42" s="11"/>
      <c r="W42" s="11"/>
      <c r="X42" s="11"/>
      <c r="Y42" s="11"/>
      <c r="Z42" s="11"/>
      <c r="AA42" s="11"/>
      <c r="AB42" s="11"/>
      <c r="AC42" s="11"/>
    </row>
    <row r="43" spans="1:29" s="7" customFormat="1" ht="14.25" x14ac:dyDescent="0.15">
      <c r="A43" s="45">
        <v>686</v>
      </c>
      <c r="B43" s="46" t="s">
        <v>86</v>
      </c>
      <c r="C43" s="66">
        <v>200</v>
      </c>
      <c r="D43" s="172">
        <v>0.3</v>
      </c>
      <c r="E43" s="172">
        <v>0.1</v>
      </c>
      <c r="F43" s="172">
        <v>14</v>
      </c>
      <c r="G43" s="172">
        <v>61.9</v>
      </c>
      <c r="H43" s="172">
        <v>0</v>
      </c>
      <c r="I43" s="172">
        <v>0</v>
      </c>
      <c r="J43" s="172">
        <v>2.91</v>
      </c>
      <c r="K43" s="172">
        <v>0</v>
      </c>
      <c r="L43" s="172">
        <v>0</v>
      </c>
      <c r="M43" s="172">
        <v>7.8</v>
      </c>
      <c r="N43" s="172">
        <v>9.6999999999999993</v>
      </c>
      <c r="O43" s="172">
        <v>4.9000000000000004</v>
      </c>
      <c r="P43" s="172">
        <v>0.97</v>
      </c>
      <c r="Q43" s="172">
        <v>30.2</v>
      </c>
      <c r="R43" s="172">
        <v>0</v>
      </c>
      <c r="S43" s="172">
        <v>0.02</v>
      </c>
      <c r="T43" s="172">
        <v>7</v>
      </c>
      <c r="U43" s="11"/>
      <c r="V43" s="11"/>
      <c r="W43" s="11"/>
      <c r="X43" s="11"/>
      <c r="Y43" s="11"/>
      <c r="Z43" s="11"/>
      <c r="AA43" s="11"/>
      <c r="AB43" s="11"/>
      <c r="AC43" s="11"/>
    </row>
    <row r="44" spans="1:29" s="7" customFormat="1" ht="28.15" customHeight="1" x14ac:dyDescent="0.15">
      <c r="A44" s="45"/>
      <c r="B44" s="46" t="s">
        <v>26</v>
      </c>
      <c r="C44" s="66">
        <v>150</v>
      </c>
      <c r="D44" s="172">
        <v>0.6</v>
      </c>
      <c r="E44" s="172">
        <v>0</v>
      </c>
      <c r="F44" s="172">
        <v>14.7</v>
      </c>
      <c r="G44" s="172">
        <v>70.5</v>
      </c>
      <c r="H44" s="172">
        <v>4.4999999999999998E-2</v>
      </c>
      <c r="I44" s="172">
        <v>0.03</v>
      </c>
      <c r="J44" s="172">
        <v>15</v>
      </c>
      <c r="K44" s="172">
        <v>7.5</v>
      </c>
      <c r="L44" s="172">
        <v>0.30000000000000004</v>
      </c>
      <c r="M44" s="172">
        <v>24</v>
      </c>
      <c r="N44" s="172">
        <v>17</v>
      </c>
      <c r="O44" s="172">
        <v>14</v>
      </c>
      <c r="P44" s="172">
        <v>3.3</v>
      </c>
      <c r="Q44" s="49">
        <v>417</v>
      </c>
      <c r="R44" s="49">
        <v>3</v>
      </c>
      <c r="S44" s="49">
        <v>0.45</v>
      </c>
      <c r="T44" s="49">
        <v>12</v>
      </c>
      <c r="U44" s="8"/>
      <c r="V44" s="8"/>
      <c r="W44" s="8"/>
      <c r="X44" s="8"/>
      <c r="Y44" s="8"/>
      <c r="Z44" s="8"/>
      <c r="AA44" s="8"/>
      <c r="AB44" s="8"/>
      <c r="AC44" s="8"/>
    </row>
    <row r="45" spans="1:29" s="28" customFormat="1" ht="20.45" customHeight="1" x14ac:dyDescent="0.15">
      <c r="A45" s="45"/>
      <c r="B45" s="56" t="s">
        <v>24</v>
      </c>
      <c r="C45" s="45">
        <f t="shared" ref="C45:O45" si="3">SUM(C42:C44)</f>
        <v>550</v>
      </c>
      <c r="D45" s="67">
        <f t="shared" si="3"/>
        <v>31.1</v>
      </c>
      <c r="E45" s="67">
        <f t="shared" si="3"/>
        <v>22.3</v>
      </c>
      <c r="F45" s="67">
        <f t="shared" si="3"/>
        <v>65.2</v>
      </c>
      <c r="G45" s="67">
        <f t="shared" si="3"/>
        <v>627.4</v>
      </c>
      <c r="H45" s="57">
        <f t="shared" si="3"/>
        <v>0.16499999999999998</v>
      </c>
      <c r="I45" s="67">
        <f t="shared" si="3"/>
        <v>0.08</v>
      </c>
      <c r="J45" s="67">
        <f t="shared" si="3"/>
        <v>18.309999999999999</v>
      </c>
      <c r="K45" s="67">
        <f t="shared" si="3"/>
        <v>54.62</v>
      </c>
      <c r="L45" s="67">
        <f>SUM(L42:L44)</f>
        <v>0.45000000000000007</v>
      </c>
      <c r="M45" s="67">
        <f t="shared" si="3"/>
        <v>252.22</v>
      </c>
      <c r="N45" s="67">
        <f t="shared" si="3"/>
        <v>332.71999999999997</v>
      </c>
      <c r="O45" s="67">
        <f t="shared" si="3"/>
        <v>52.1</v>
      </c>
      <c r="P45" s="67">
        <f>SUM(P42:P44)</f>
        <v>5.34</v>
      </c>
      <c r="Q45" s="63">
        <f>SUM(Q42:Q44)</f>
        <v>617.32999999999993</v>
      </c>
      <c r="R45" s="63">
        <f>SUM(R42:R44)</f>
        <v>30.9</v>
      </c>
      <c r="S45" s="64">
        <f>SUM(S42:S44)</f>
        <v>40.710000000000008</v>
      </c>
      <c r="T45" s="65">
        <f>SUM(T42:T44)</f>
        <v>19.899999999999999</v>
      </c>
      <c r="U45" s="31"/>
      <c r="V45" s="32"/>
      <c r="W45" s="30"/>
      <c r="X45" s="30"/>
      <c r="Y45" s="31"/>
      <c r="Z45" s="31"/>
      <c r="AA45" s="31"/>
      <c r="AB45" s="30"/>
      <c r="AC45" s="30"/>
    </row>
    <row r="46" spans="1:29" s="15" customFormat="1" ht="28.9" customHeight="1" x14ac:dyDescent="0.15">
      <c r="A46" s="67"/>
      <c r="B46" s="62" t="s">
        <v>2</v>
      </c>
      <c r="C46" s="62" t="s">
        <v>31</v>
      </c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8"/>
      <c r="R46" s="68"/>
      <c r="S46" s="68"/>
      <c r="T46" s="68"/>
    </row>
    <row r="47" spans="1:29" s="15" customFormat="1" ht="31.5" customHeight="1" x14ac:dyDescent="0.15">
      <c r="A47" s="67"/>
      <c r="B47" s="227" t="s">
        <v>5</v>
      </c>
      <c r="C47" s="172" t="s">
        <v>6</v>
      </c>
      <c r="D47" s="226" t="s">
        <v>7</v>
      </c>
      <c r="E47" s="226"/>
      <c r="F47" s="226"/>
      <c r="G47" s="172" t="s">
        <v>8</v>
      </c>
      <c r="H47" s="227" t="s">
        <v>9</v>
      </c>
      <c r="I47" s="228"/>
      <c r="J47" s="228"/>
      <c r="K47" s="228"/>
      <c r="L47" s="228"/>
      <c r="M47" s="229" t="s">
        <v>80</v>
      </c>
      <c r="N47" s="229"/>
      <c r="O47" s="229"/>
      <c r="P47" s="229"/>
      <c r="Q47" s="230"/>
      <c r="R47" s="230"/>
      <c r="S47" s="230"/>
      <c r="T47" s="230"/>
    </row>
    <row r="48" spans="1:29" s="15" customFormat="1" ht="33.75" x14ac:dyDescent="0.15">
      <c r="A48" s="67"/>
      <c r="B48" s="227"/>
      <c r="C48" s="172" t="s">
        <v>10</v>
      </c>
      <c r="D48" s="172" t="s">
        <v>11</v>
      </c>
      <c r="E48" s="172" t="s">
        <v>12</v>
      </c>
      <c r="F48" s="172" t="s">
        <v>13</v>
      </c>
      <c r="G48" s="172" t="s">
        <v>14</v>
      </c>
      <c r="H48" s="172" t="s">
        <v>131</v>
      </c>
      <c r="I48" s="48" t="s">
        <v>132</v>
      </c>
      <c r="J48" s="172" t="s">
        <v>133</v>
      </c>
      <c r="K48" s="172" t="s">
        <v>134</v>
      </c>
      <c r="L48" s="48" t="s">
        <v>135</v>
      </c>
      <c r="M48" s="172" t="s">
        <v>136</v>
      </c>
      <c r="N48" s="172" t="s">
        <v>137</v>
      </c>
      <c r="O48" s="172" t="s">
        <v>138</v>
      </c>
      <c r="P48" s="172" t="s">
        <v>139</v>
      </c>
      <c r="Q48" s="172" t="s">
        <v>140</v>
      </c>
      <c r="R48" s="172" t="s">
        <v>141</v>
      </c>
      <c r="S48" s="48" t="s">
        <v>142</v>
      </c>
      <c r="T48" s="48" t="s">
        <v>143</v>
      </c>
    </row>
    <row r="49" spans="1:28" s="15" customFormat="1" ht="32.1" customHeight="1" x14ac:dyDescent="0.15">
      <c r="A49" s="67">
        <v>451</v>
      </c>
      <c r="B49" s="72" t="s">
        <v>32</v>
      </c>
      <c r="C49" s="164">
        <v>100</v>
      </c>
      <c r="D49" s="164">
        <v>15.9</v>
      </c>
      <c r="E49" s="164">
        <v>14.5</v>
      </c>
      <c r="F49" s="164">
        <v>16</v>
      </c>
      <c r="G49" s="164">
        <v>261</v>
      </c>
      <c r="H49" s="164">
        <v>0.27</v>
      </c>
      <c r="I49" s="164">
        <v>0.09</v>
      </c>
      <c r="J49" s="164">
        <v>1.55</v>
      </c>
      <c r="K49" s="164">
        <v>89.65</v>
      </c>
      <c r="L49" s="164">
        <v>0.08</v>
      </c>
      <c r="M49" s="164">
        <v>12.4</v>
      </c>
      <c r="N49" s="164">
        <v>90.4</v>
      </c>
      <c r="O49" s="164">
        <v>11</v>
      </c>
      <c r="P49" s="164">
        <v>1.36</v>
      </c>
      <c r="Q49" s="170">
        <v>45</v>
      </c>
      <c r="R49" s="170">
        <v>24.65</v>
      </c>
      <c r="S49" s="170">
        <v>0.8</v>
      </c>
      <c r="T49" s="170">
        <v>17.32</v>
      </c>
    </row>
    <row r="50" spans="1:28" s="33" customFormat="1" ht="21" customHeight="1" x14ac:dyDescent="0.15">
      <c r="A50" s="172">
        <v>516</v>
      </c>
      <c r="B50" s="100" t="s">
        <v>144</v>
      </c>
      <c r="C50" s="172">
        <v>180</v>
      </c>
      <c r="D50" s="172">
        <v>7.4</v>
      </c>
      <c r="E50" s="172">
        <v>7.4</v>
      </c>
      <c r="F50" s="172">
        <v>36</v>
      </c>
      <c r="G50" s="172">
        <v>220.5</v>
      </c>
      <c r="H50" s="172">
        <v>0.08</v>
      </c>
      <c r="I50" s="48">
        <v>0.02</v>
      </c>
      <c r="J50" s="172">
        <v>0</v>
      </c>
      <c r="K50" s="172">
        <v>23</v>
      </c>
      <c r="L50" s="48">
        <v>0.09</v>
      </c>
      <c r="M50" s="172">
        <v>20.8</v>
      </c>
      <c r="N50" s="172">
        <v>59.04</v>
      </c>
      <c r="O50" s="172">
        <v>9.36</v>
      </c>
      <c r="P50" s="172">
        <v>1.2</v>
      </c>
      <c r="Q50" s="172">
        <v>68.599999999999994</v>
      </c>
      <c r="R50" s="172">
        <v>65.67</v>
      </c>
      <c r="S50" s="48">
        <v>0.05</v>
      </c>
      <c r="T50" s="48">
        <v>17.36</v>
      </c>
    </row>
    <row r="51" spans="1:28" s="33" customFormat="1" ht="26.45" customHeight="1" x14ac:dyDescent="0.15">
      <c r="A51" s="171" t="s">
        <v>67</v>
      </c>
      <c r="B51" s="53" t="s">
        <v>75</v>
      </c>
      <c r="C51" s="169">
        <v>50</v>
      </c>
      <c r="D51" s="169">
        <v>3.8</v>
      </c>
      <c r="E51" s="169">
        <v>1.3</v>
      </c>
      <c r="F51" s="169">
        <v>27.7</v>
      </c>
      <c r="G51" s="169">
        <v>140</v>
      </c>
      <c r="H51" s="169">
        <v>3.9E-2</v>
      </c>
      <c r="I51" s="169">
        <v>1.0999999999999999E-2</v>
      </c>
      <c r="J51" s="169">
        <v>0</v>
      </c>
      <c r="K51" s="169">
        <v>0</v>
      </c>
      <c r="L51" s="169">
        <v>0.05</v>
      </c>
      <c r="M51" s="169">
        <v>2.8</v>
      </c>
      <c r="N51" s="169">
        <v>22.7</v>
      </c>
      <c r="O51" s="169">
        <v>4.9000000000000004</v>
      </c>
      <c r="P51" s="169">
        <v>0.4</v>
      </c>
      <c r="Q51" s="76">
        <v>32.5</v>
      </c>
      <c r="R51" s="76">
        <v>2.2000000000000002</v>
      </c>
      <c r="S51" s="76">
        <v>2.1</v>
      </c>
      <c r="T51" s="76">
        <v>5.08</v>
      </c>
    </row>
    <row r="52" spans="1:28" s="7" customFormat="1" ht="34.9" customHeight="1" x14ac:dyDescent="0.15">
      <c r="A52" s="171" t="s">
        <v>67</v>
      </c>
      <c r="B52" s="53" t="s">
        <v>77</v>
      </c>
      <c r="C52" s="169">
        <v>30</v>
      </c>
      <c r="D52" s="169">
        <v>2.1</v>
      </c>
      <c r="E52" s="169">
        <v>0.3</v>
      </c>
      <c r="F52" s="169">
        <v>12.9</v>
      </c>
      <c r="G52" s="169">
        <v>63</v>
      </c>
      <c r="H52" s="169">
        <v>3.3000000000000002E-2</v>
      </c>
      <c r="I52" s="169">
        <v>1.0999999999999999E-2</v>
      </c>
      <c r="J52" s="169">
        <v>0</v>
      </c>
      <c r="K52" s="169">
        <v>0</v>
      </c>
      <c r="L52" s="169">
        <v>0</v>
      </c>
      <c r="M52" s="169">
        <v>5.8</v>
      </c>
      <c r="N52" s="169">
        <v>30</v>
      </c>
      <c r="O52" s="169">
        <v>9.4</v>
      </c>
      <c r="P52" s="169">
        <v>7.8</v>
      </c>
      <c r="Q52" s="49">
        <v>47</v>
      </c>
      <c r="R52" s="49">
        <v>0.88</v>
      </c>
      <c r="S52" s="49">
        <v>11</v>
      </c>
      <c r="T52" s="49">
        <v>4.8</v>
      </c>
    </row>
    <row r="53" spans="1:28" s="7" customFormat="1" ht="34.15" customHeight="1" x14ac:dyDescent="0.15">
      <c r="A53" s="45" t="s">
        <v>92</v>
      </c>
      <c r="B53" s="46" t="s">
        <v>84</v>
      </c>
      <c r="C53" s="66">
        <v>215</v>
      </c>
      <c r="D53" s="172">
        <v>0.2</v>
      </c>
      <c r="E53" s="172">
        <v>0</v>
      </c>
      <c r="F53" s="172">
        <v>15</v>
      </c>
      <c r="G53" s="172">
        <v>60.8</v>
      </c>
      <c r="H53" s="172">
        <v>0</v>
      </c>
      <c r="I53" s="172">
        <v>0.01</v>
      </c>
      <c r="J53" s="172">
        <v>7</v>
      </c>
      <c r="K53" s="172">
        <v>0.3</v>
      </c>
      <c r="L53" s="172">
        <v>0</v>
      </c>
      <c r="M53" s="172">
        <v>4.66</v>
      </c>
      <c r="N53" s="172">
        <v>7.18</v>
      </c>
      <c r="O53" s="172">
        <v>4.4000000000000004</v>
      </c>
      <c r="P53" s="172">
        <v>0.8</v>
      </c>
      <c r="Q53" s="49">
        <v>20.58</v>
      </c>
      <c r="R53" s="49">
        <v>0</v>
      </c>
      <c r="S53" s="49">
        <v>0</v>
      </c>
      <c r="T53" s="50">
        <v>0</v>
      </c>
    </row>
    <row r="54" spans="1:28" s="34" customFormat="1" ht="16.149999999999999" customHeight="1" x14ac:dyDescent="0.15">
      <c r="A54" s="77"/>
      <c r="B54" s="92" t="s">
        <v>24</v>
      </c>
      <c r="C54" s="77">
        <f t="shared" ref="C54:T54" si="4">SUM(C49:C53)</f>
        <v>575</v>
      </c>
      <c r="D54" s="80">
        <f t="shared" si="4"/>
        <v>29.400000000000002</v>
      </c>
      <c r="E54" s="81">
        <f t="shared" si="4"/>
        <v>23.5</v>
      </c>
      <c r="F54" s="81">
        <f t="shared" si="4"/>
        <v>107.60000000000001</v>
      </c>
      <c r="G54" s="81">
        <f t="shared" si="4"/>
        <v>745.3</v>
      </c>
      <c r="H54" s="80">
        <f t="shared" si="4"/>
        <v>0.42200000000000004</v>
      </c>
      <c r="I54" s="80">
        <f t="shared" si="4"/>
        <v>0.14200000000000002</v>
      </c>
      <c r="J54" s="80">
        <f t="shared" si="4"/>
        <v>8.5500000000000007</v>
      </c>
      <c r="K54" s="81">
        <f t="shared" si="4"/>
        <v>112.95</v>
      </c>
      <c r="L54" s="80">
        <f t="shared" si="4"/>
        <v>0.21999999999999997</v>
      </c>
      <c r="M54" s="81">
        <f t="shared" si="4"/>
        <v>46.459999999999994</v>
      </c>
      <c r="N54" s="81">
        <f t="shared" si="4"/>
        <v>209.32</v>
      </c>
      <c r="O54" s="80">
        <f t="shared" si="4"/>
        <v>39.059999999999995</v>
      </c>
      <c r="P54" s="81">
        <f t="shared" si="4"/>
        <v>11.56</v>
      </c>
      <c r="Q54" s="87">
        <f t="shared" si="4"/>
        <v>213.68</v>
      </c>
      <c r="R54" s="87">
        <f t="shared" si="4"/>
        <v>93.399999999999991</v>
      </c>
      <c r="S54" s="87">
        <f t="shared" si="4"/>
        <v>13.95</v>
      </c>
      <c r="T54" s="93">
        <f t="shared" si="4"/>
        <v>44.559999999999995</v>
      </c>
    </row>
    <row r="55" spans="1:28" s="34" customFormat="1" ht="16.149999999999999" customHeight="1" x14ac:dyDescent="0.2">
      <c r="A55" s="150"/>
      <c r="B55" s="52"/>
      <c r="C55" s="150"/>
      <c r="D55" s="99"/>
      <c r="E55" s="151"/>
      <c r="F55" s="151"/>
      <c r="G55" s="151"/>
      <c r="H55" s="99"/>
      <c r="I55" s="99"/>
      <c r="J55" s="99"/>
      <c r="K55" s="151"/>
      <c r="L55" s="99"/>
      <c r="M55" s="151"/>
      <c r="N55" s="151"/>
      <c r="O55" s="99"/>
      <c r="P55" s="151"/>
      <c r="Q55" s="152"/>
      <c r="R55" s="152"/>
      <c r="S55" s="152"/>
      <c r="T55" s="153"/>
    </row>
    <row r="56" spans="1:28" s="15" customFormat="1" ht="30" customHeight="1" x14ac:dyDescent="0.15">
      <c r="A56" s="67"/>
      <c r="B56" s="62" t="s">
        <v>35</v>
      </c>
      <c r="C56" s="62" t="s">
        <v>3</v>
      </c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8"/>
      <c r="R56" s="68"/>
      <c r="S56" s="68"/>
      <c r="T56" s="68"/>
    </row>
    <row r="57" spans="1:28" s="15" customFormat="1" ht="13.9" customHeight="1" x14ac:dyDescent="0.15">
      <c r="A57" s="67"/>
      <c r="B57" s="227" t="s">
        <v>5</v>
      </c>
      <c r="C57" s="172" t="s">
        <v>6</v>
      </c>
      <c r="D57" s="226" t="s">
        <v>7</v>
      </c>
      <c r="E57" s="226"/>
      <c r="F57" s="226"/>
      <c r="G57" s="172" t="s">
        <v>8</v>
      </c>
      <c r="H57" s="227" t="s">
        <v>9</v>
      </c>
      <c r="I57" s="228"/>
      <c r="J57" s="228"/>
      <c r="K57" s="228"/>
      <c r="L57" s="228"/>
      <c r="M57" s="229" t="s">
        <v>80</v>
      </c>
      <c r="N57" s="229"/>
      <c r="O57" s="229"/>
      <c r="P57" s="229"/>
      <c r="Q57" s="232"/>
      <c r="R57" s="232"/>
      <c r="S57" s="232"/>
      <c r="T57" s="232"/>
    </row>
    <row r="58" spans="1:28" s="15" customFormat="1" ht="33.75" x14ac:dyDescent="0.15">
      <c r="A58" s="67"/>
      <c r="B58" s="227"/>
      <c r="C58" s="172" t="s">
        <v>10</v>
      </c>
      <c r="D58" s="172" t="s">
        <v>11</v>
      </c>
      <c r="E58" s="172" t="s">
        <v>12</v>
      </c>
      <c r="F58" s="172" t="s">
        <v>13</v>
      </c>
      <c r="G58" s="172" t="s">
        <v>14</v>
      </c>
      <c r="H58" s="172" t="s">
        <v>131</v>
      </c>
      <c r="I58" s="48" t="s">
        <v>132</v>
      </c>
      <c r="J58" s="172" t="s">
        <v>133</v>
      </c>
      <c r="K58" s="172" t="s">
        <v>134</v>
      </c>
      <c r="L58" s="48" t="s">
        <v>135</v>
      </c>
      <c r="M58" s="172" t="s">
        <v>136</v>
      </c>
      <c r="N58" s="172" t="s">
        <v>137</v>
      </c>
      <c r="O58" s="172" t="s">
        <v>138</v>
      </c>
      <c r="P58" s="172" t="s">
        <v>139</v>
      </c>
      <c r="Q58" s="172" t="s">
        <v>140</v>
      </c>
      <c r="R58" s="172" t="s">
        <v>141</v>
      </c>
      <c r="S58" s="48" t="s">
        <v>142</v>
      </c>
      <c r="T58" s="48" t="s">
        <v>143</v>
      </c>
    </row>
    <row r="59" spans="1:28" s="15" customFormat="1" ht="24" customHeight="1" x14ac:dyDescent="0.15">
      <c r="A59" s="171">
        <v>43</v>
      </c>
      <c r="B59" s="169" t="s">
        <v>107</v>
      </c>
      <c r="C59" s="172">
        <v>100</v>
      </c>
      <c r="D59" s="172">
        <v>1.7</v>
      </c>
      <c r="E59" s="172">
        <v>5.0999999999999996</v>
      </c>
      <c r="F59" s="172">
        <v>9.6999999999999993</v>
      </c>
      <c r="G59" s="172">
        <v>87.4</v>
      </c>
      <c r="H59" s="172">
        <v>0.04</v>
      </c>
      <c r="I59" s="172">
        <v>0.04</v>
      </c>
      <c r="J59" s="172">
        <v>38.6</v>
      </c>
      <c r="K59" s="172">
        <v>203.74</v>
      </c>
      <c r="L59" s="172">
        <v>0</v>
      </c>
      <c r="M59" s="172">
        <v>45.09</v>
      </c>
      <c r="N59" s="172">
        <v>31.8</v>
      </c>
      <c r="O59" s="172">
        <v>16.7</v>
      </c>
      <c r="P59" s="172">
        <v>0.55000000000000004</v>
      </c>
      <c r="Q59" s="172">
        <v>272.2</v>
      </c>
      <c r="R59" s="172">
        <v>16.3</v>
      </c>
      <c r="S59" s="172">
        <v>0.27</v>
      </c>
      <c r="T59" s="172">
        <v>0.6</v>
      </c>
      <c r="U59" s="11"/>
      <c r="V59" s="11"/>
      <c r="W59" s="11"/>
      <c r="X59" s="11"/>
      <c r="Y59" s="11"/>
      <c r="Z59" s="11"/>
      <c r="AA59" s="11"/>
      <c r="AB59" s="11"/>
    </row>
    <row r="60" spans="1:28" s="26" customFormat="1" ht="30.6" customHeight="1" x14ac:dyDescent="0.2">
      <c r="A60" s="96">
        <v>498</v>
      </c>
      <c r="B60" s="97" t="s">
        <v>36</v>
      </c>
      <c r="C60" s="75">
        <v>100</v>
      </c>
      <c r="D60" s="75">
        <v>12.2</v>
      </c>
      <c r="E60" s="75">
        <v>13.7</v>
      </c>
      <c r="F60" s="75">
        <v>18.2</v>
      </c>
      <c r="G60" s="75">
        <v>215.4</v>
      </c>
      <c r="H60" s="75">
        <v>0.08</v>
      </c>
      <c r="I60" s="75">
        <v>0.08</v>
      </c>
      <c r="J60" s="75">
        <v>1.54</v>
      </c>
      <c r="K60" s="75">
        <v>6.23</v>
      </c>
      <c r="L60" s="75">
        <v>0</v>
      </c>
      <c r="M60" s="75">
        <v>29.38</v>
      </c>
      <c r="N60" s="75">
        <v>144</v>
      </c>
      <c r="O60" s="75">
        <v>64</v>
      </c>
      <c r="P60" s="75">
        <v>2.23</v>
      </c>
      <c r="Q60" s="44">
        <v>228.9</v>
      </c>
      <c r="R60" s="44">
        <v>17.34</v>
      </c>
      <c r="S60" s="44">
        <v>18.34</v>
      </c>
      <c r="T60" s="44">
        <v>102.7</v>
      </c>
      <c r="U60" s="36"/>
      <c r="V60" s="36"/>
      <c r="W60" s="36"/>
      <c r="X60" s="36"/>
      <c r="Y60" s="36"/>
      <c r="Z60" s="36"/>
      <c r="AA60" s="36"/>
      <c r="AB60" s="36"/>
    </row>
    <row r="61" spans="1:28" s="26" customFormat="1" ht="20.45" customHeight="1" x14ac:dyDescent="0.2">
      <c r="A61" s="171">
        <v>508</v>
      </c>
      <c r="B61" s="53" t="s">
        <v>37</v>
      </c>
      <c r="C61" s="169">
        <v>180</v>
      </c>
      <c r="D61" s="143">
        <v>10.44</v>
      </c>
      <c r="E61" s="143">
        <v>9.36</v>
      </c>
      <c r="F61" s="143">
        <v>51.12</v>
      </c>
      <c r="G61" s="143">
        <v>280</v>
      </c>
      <c r="H61" s="98">
        <v>0.26</v>
      </c>
      <c r="I61" s="98">
        <v>0.15</v>
      </c>
      <c r="J61" s="73">
        <v>0</v>
      </c>
      <c r="K61" s="73">
        <v>23.04</v>
      </c>
      <c r="L61" s="99">
        <v>0.11</v>
      </c>
      <c r="M61" s="73">
        <v>18</v>
      </c>
      <c r="N61" s="73">
        <v>233.5</v>
      </c>
      <c r="O61" s="73">
        <v>24</v>
      </c>
      <c r="P61" s="73">
        <v>4.8499999999999996</v>
      </c>
      <c r="Q61" s="75">
        <v>245.3</v>
      </c>
      <c r="R61" s="49">
        <v>24.64</v>
      </c>
      <c r="S61" s="55">
        <v>3.95</v>
      </c>
      <c r="T61" s="55">
        <v>19.2</v>
      </c>
      <c r="U61" s="36"/>
      <c r="V61" s="36"/>
      <c r="W61" s="36"/>
      <c r="X61" s="36"/>
      <c r="Y61" s="36"/>
      <c r="Z61" s="36"/>
      <c r="AA61" s="36"/>
      <c r="AB61" s="36"/>
    </row>
    <row r="62" spans="1:28" s="26" customFormat="1" x14ac:dyDescent="0.2">
      <c r="A62" s="171" t="s">
        <v>67</v>
      </c>
      <c r="B62" s="53" t="s">
        <v>75</v>
      </c>
      <c r="C62" s="169">
        <v>50</v>
      </c>
      <c r="D62" s="169">
        <v>3.8</v>
      </c>
      <c r="E62" s="169">
        <v>1.3</v>
      </c>
      <c r="F62" s="169">
        <v>27.7</v>
      </c>
      <c r="G62" s="169">
        <v>140</v>
      </c>
      <c r="H62" s="169">
        <v>3.9E-2</v>
      </c>
      <c r="I62" s="169">
        <v>1.0999999999999999E-2</v>
      </c>
      <c r="J62" s="169">
        <v>0</v>
      </c>
      <c r="K62" s="169">
        <v>0</v>
      </c>
      <c r="L62" s="169">
        <v>0.05</v>
      </c>
      <c r="M62" s="169">
        <v>2.8</v>
      </c>
      <c r="N62" s="169">
        <v>22.7</v>
      </c>
      <c r="O62" s="169">
        <v>4.9000000000000004</v>
      </c>
      <c r="P62" s="169">
        <v>0.4</v>
      </c>
      <c r="Q62" s="76">
        <v>32.5</v>
      </c>
      <c r="R62" s="76">
        <v>2.2000000000000002</v>
      </c>
      <c r="S62" s="76">
        <v>2.1</v>
      </c>
      <c r="T62" s="76">
        <v>5.08</v>
      </c>
      <c r="U62" s="36"/>
      <c r="V62" s="36"/>
      <c r="W62" s="36"/>
      <c r="X62" s="36"/>
      <c r="Y62" s="36"/>
      <c r="Z62" s="36"/>
      <c r="AA62" s="36"/>
      <c r="AB62" s="36"/>
    </row>
    <row r="63" spans="1:28" s="7" customFormat="1" ht="14.25" x14ac:dyDescent="0.15">
      <c r="A63" s="171" t="s">
        <v>67</v>
      </c>
      <c r="B63" s="53" t="s">
        <v>77</v>
      </c>
      <c r="C63" s="169">
        <v>30</v>
      </c>
      <c r="D63" s="169">
        <v>2.1</v>
      </c>
      <c r="E63" s="169">
        <v>0.3</v>
      </c>
      <c r="F63" s="169">
        <v>12.9</v>
      </c>
      <c r="G63" s="169">
        <v>63</v>
      </c>
      <c r="H63" s="169">
        <v>3.3000000000000002E-2</v>
      </c>
      <c r="I63" s="169">
        <v>1.0999999999999999E-2</v>
      </c>
      <c r="J63" s="169">
        <v>0</v>
      </c>
      <c r="K63" s="169">
        <v>0</v>
      </c>
      <c r="L63" s="169">
        <v>0</v>
      </c>
      <c r="M63" s="169">
        <v>5.8</v>
      </c>
      <c r="N63" s="169">
        <v>30</v>
      </c>
      <c r="O63" s="169">
        <v>9.4</v>
      </c>
      <c r="P63" s="169">
        <v>7.8</v>
      </c>
      <c r="Q63" s="49">
        <v>47</v>
      </c>
      <c r="R63" s="49">
        <v>0.88</v>
      </c>
      <c r="S63" s="49">
        <v>11</v>
      </c>
      <c r="T63" s="49">
        <v>4.8</v>
      </c>
      <c r="U63" s="11"/>
      <c r="V63" s="11"/>
      <c r="W63" s="11"/>
      <c r="X63" s="11"/>
      <c r="Y63" s="11"/>
      <c r="Z63" s="11"/>
      <c r="AA63" s="11"/>
      <c r="AB63" s="11"/>
    </row>
    <row r="64" spans="1:28" s="35" customFormat="1" ht="34.15" customHeight="1" x14ac:dyDescent="0.15">
      <c r="A64" s="45" t="s">
        <v>92</v>
      </c>
      <c r="B64" s="46" t="s">
        <v>84</v>
      </c>
      <c r="C64" s="66">
        <v>215</v>
      </c>
      <c r="D64" s="172">
        <v>0.2</v>
      </c>
      <c r="E64" s="172">
        <v>0</v>
      </c>
      <c r="F64" s="172">
        <v>15</v>
      </c>
      <c r="G64" s="172">
        <v>60.8</v>
      </c>
      <c r="H64" s="172">
        <v>0</v>
      </c>
      <c r="I64" s="172">
        <v>0.01</v>
      </c>
      <c r="J64" s="172">
        <v>7</v>
      </c>
      <c r="K64" s="172">
        <v>0.3</v>
      </c>
      <c r="L64" s="172">
        <v>0</v>
      </c>
      <c r="M64" s="172">
        <v>4.66</v>
      </c>
      <c r="N64" s="172">
        <v>7.18</v>
      </c>
      <c r="O64" s="172">
        <v>4.4000000000000004</v>
      </c>
      <c r="P64" s="172">
        <v>0.8</v>
      </c>
      <c r="Q64" s="49">
        <v>20.58</v>
      </c>
      <c r="R64" s="49">
        <v>0</v>
      </c>
      <c r="S64" s="49">
        <v>0</v>
      </c>
      <c r="T64" s="55">
        <v>0</v>
      </c>
      <c r="U64" s="8"/>
      <c r="V64" s="8"/>
      <c r="W64" s="8"/>
      <c r="X64" s="8"/>
      <c r="Y64" s="8"/>
      <c r="Z64" s="8"/>
      <c r="AA64" s="8"/>
      <c r="AB64" s="8"/>
    </row>
    <row r="65" spans="1:28" s="35" customFormat="1" ht="17.25" customHeight="1" x14ac:dyDescent="0.15">
      <c r="A65" s="79"/>
      <c r="B65" s="94" t="s">
        <v>24</v>
      </c>
      <c r="C65" s="79">
        <f>SUM(C59:C64)</f>
        <v>675</v>
      </c>
      <c r="D65" s="79">
        <f t="shared" ref="D65:P65" si="5">SUM(D59:D64)</f>
        <v>30.439999999999998</v>
      </c>
      <c r="E65" s="79">
        <f>SUM(E59:E64)</f>
        <v>29.759999999999998</v>
      </c>
      <c r="F65" s="79">
        <f t="shared" si="5"/>
        <v>134.62</v>
      </c>
      <c r="G65" s="79">
        <f t="shared" si="5"/>
        <v>846.59999999999991</v>
      </c>
      <c r="H65" s="80">
        <f>SUM(H59:H64)</f>
        <v>0.45199999999999996</v>
      </c>
      <c r="I65" s="80">
        <f>SUM(I59:I64)</f>
        <v>0.30200000000000005</v>
      </c>
      <c r="J65" s="79">
        <f t="shared" si="5"/>
        <v>47.14</v>
      </c>
      <c r="K65" s="79">
        <f t="shared" si="5"/>
        <v>233.31</v>
      </c>
      <c r="L65" s="79">
        <f>SUM(L59:L64)</f>
        <v>0.16</v>
      </c>
      <c r="M65" s="79">
        <f>SUM(M59:M64)</f>
        <v>105.72999999999999</v>
      </c>
      <c r="N65" s="79">
        <f t="shared" si="5"/>
        <v>469.18</v>
      </c>
      <c r="O65" s="79">
        <f t="shared" si="5"/>
        <v>123.40000000000002</v>
      </c>
      <c r="P65" s="79">
        <f t="shared" si="5"/>
        <v>16.63</v>
      </c>
      <c r="Q65" s="67">
        <f>SUM(Q59:Q64)</f>
        <v>846.48000000000013</v>
      </c>
      <c r="R65" s="67">
        <f>SUM(R59:R64)</f>
        <v>61.360000000000007</v>
      </c>
      <c r="S65" s="79">
        <f>SUM(S59:S64)</f>
        <v>35.659999999999997</v>
      </c>
      <c r="T65" s="67">
        <f>SUM(T59:T64)</f>
        <v>132.38</v>
      </c>
      <c r="U65" s="16"/>
      <c r="V65" s="16"/>
      <c r="W65" s="16"/>
      <c r="X65" s="16"/>
      <c r="Y65" s="16"/>
      <c r="Z65" s="16"/>
      <c r="AA65" s="16"/>
      <c r="AB65" s="16"/>
    </row>
    <row r="66" spans="1:28" s="15" customFormat="1" ht="26.45" customHeight="1" x14ac:dyDescent="0.15">
      <c r="A66" s="67"/>
      <c r="B66" s="62" t="s">
        <v>35</v>
      </c>
      <c r="C66" s="67" t="s">
        <v>25</v>
      </c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202"/>
      <c r="R66" s="202"/>
      <c r="S66" s="202"/>
      <c r="T66" s="202"/>
    </row>
    <row r="67" spans="1:28" s="15" customFormat="1" ht="15.6" customHeight="1" x14ac:dyDescent="0.15">
      <c r="A67" s="67"/>
      <c r="B67" s="200" t="s">
        <v>5</v>
      </c>
      <c r="C67" s="202" t="s">
        <v>6</v>
      </c>
      <c r="D67" s="202" t="s">
        <v>7</v>
      </c>
      <c r="E67" s="202"/>
      <c r="F67" s="202"/>
      <c r="G67" s="202" t="s">
        <v>8</v>
      </c>
      <c r="H67" s="200" t="s">
        <v>9</v>
      </c>
      <c r="I67" s="44"/>
      <c r="J67" s="44"/>
      <c r="K67" s="44"/>
      <c r="L67" s="44"/>
      <c r="M67" s="201" t="s">
        <v>80</v>
      </c>
      <c r="N67" s="201"/>
      <c r="O67" s="201"/>
      <c r="P67" s="201"/>
      <c r="Q67" s="203"/>
      <c r="R67" s="203"/>
      <c r="S67" s="203"/>
      <c r="T67" s="203"/>
    </row>
    <row r="68" spans="1:28" s="15" customFormat="1" ht="33.75" x14ac:dyDescent="0.15">
      <c r="A68" s="67"/>
      <c r="B68" s="200"/>
      <c r="C68" s="202" t="s">
        <v>10</v>
      </c>
      <c r="D68" s="202" t="s">
        <v>11</v>
      </c>
      <c r="E68" s="202" t="s">
        <v>12</v>
      </c>
      <c r="F68" s="202" t="s">
        <v>13</v>
      </c>
      <c r="G68" s="202" t="s">
        <v>14</v>
      </c>
      <c r="H68" s="202" t="s">
        <v>131</v>
      </c>
      <c r="I68" s="48" t="s">
        <v>132</v>
      </c>
      <c r="J68" s="202" t="s">
        <v>133</v>
      </c>
      <c r="K68" s="202" t="s">
        <v>134</v>
      </c>
      <c r="L68" s="48" t="s">
        <v>135</v>
      </c>
      <c r="M68" s="202" t="s">
        <v>136</v>
      </c>
      <c r="N68" s="202" t="s">
        <v>137</v>
      </c>
      <c r="O68" s="202" t="s">
        <v>138</v>
      </c>
      <c r="P68" s="202" t="s">
        <v>139</v>
      </c>
      <c r="Q68" s="202" t="s">
        <v>140</v>
      </c>
      <c r="R68" s="202" t="s">
        <v>141</v>
      </c>
      <c r="S68" s="48" t="s">
        <v>142</v>
      </c>
      <c r="T68" s="48" t="s">
        <v>143</v>
      </c>
    </row>
    <row r="69" spans="1:28" s="15" customFormat="1" ht="14.25" x14ac:dyDescent="0.15">
      <c r="A69" s="67">
        <v>333</v>
      </c>
      <c r="B69" s="200" t="s">
        <v>163</v>
      </c>
      <c r="C69" s="202">
        <v>200</v>
      </c>
      <c r="D69" s="202">
        <v>10.6</v>
      </c>
      <c r="E69" s="202">
        <v>9.1999999999999993</v>
      </c>
      <c r="F69" s="202">
        <v>34.299999999999997</v>
      </c>
      <c r="G69" s="202">
        <v>340</v>
      </c>
      <c r="H69" s="202">
        <v>7.0000000000000007E-2</v>
      </c>
      <c r="I69" s="48">
        <v>7.0000000000000007E-2</v>
      </c>
      <c r="J69" s="202">
        <v>0.06</v>
      </c>
      <c r="K69" s="202">
        <v>44.88</v>
      </c>
      <c r="L69" s="48">
        <v>0.26</v>
      </c>
      <c r="M69" s="202">
        <v>168</v>
      </c>
      <c r="N69" s="202">
        <v>123</v>
      </c>
      <c r="O69" s="202">
        <v>146</v>
      </c>
      <c r="P69" s="202">
        <v>1.012</v>
      </c>
      <c r="Q69" s="202">
        <v>77.319999999999993</v>
      </c>
      <c r="R69" s="202">
        <v>27.9</v>
      </c>
      <c r="S69" s="48">
        <v>2.66</v>
      </c>
      <c r="T69" s="48">
        <v>13.3</v>
      </c>
    </row>
    <row r="70" spans="1:28" s="15" customFormat="1" ht="14.25" x14ac:dyDescent="0.15">
      <c r="A70" s="67" t="s">
        <v>93</v>
      </c>
      <c r="B70" s="200" t="s">
        <v>85</v>
      </c>
      <c r="C70" s="202">
        <v>215</v>
      </c>
      <c r="D70" s="202">
        <v>1.6</v>
      </c>
      <c r="E70" s="202">
        <v>1.6</v>
      </c>
      <c r="F70" s="202">
        <v>17.3</v>
      </c>
      <c r="G70" s="202">
        <v>87</v>
      </c>
      <c r="H70" s="202">
        <v>0.02</v>
      </c>
      <c r="I70" s="48">
        <v>0.01</v>
      </c>
      <c r="J70" s="202">
        <v>0</v>
      </c>
      <c r="K70" s="202">
        <v>0.08</v>
      </c>
      <c r="L70" s="48">
        <v>0</v>
      </c>
      <c r="M70" s="202">
        <v>33</v>
      </c>
      <c r="N70" s="202">
        <v>67.5</v>
      </c>
      <c r="O70" s="202">
        <v>4.4000000000000004</v>
      </c>
      <c r="P70" s="202">
        <v>0.4</v>
      </c>
      <c r="Q70" s="202">
        <v>20.58</v>
      </c>
      <c r="R70" s="202">
        <v>0</v>
      </c>
      <c r="S70" s="48">
        <v>0</v>
      </c>
      <c r="T70" s="48">
        <v>0</v>
      </c>
    </row>
    <row r="71" spans="1:28" s="2" customFormat="1" ht="31.15" customHeight="1" x14ac:dyDescent="0.15">
      <c r="A71" s="71" t="s">
        <v>67</v>
      </c>
      <c r="B71" s="72" t="s">
        <v>75</v>
      </c>
      <c r="C71" s="73">
        <v>50</v>
      </c>
      <c r="D71" s="73">
        <v>3.8</v>
      </c>
      <c r="E71" s="73">
        <v>1.3</v>
      </c>
      <c r="F71" s="73">
        <v>27.7</v>
      </c>
      <c r="G71" s="73">
        <v>140</v>
      </c>
      <c r="H71" s="99">
        <v>3.9E-2</v>
      </c>
      <c r="I71" s="73">
        <v>1.0999999999999999E-2</v>
      </c>
      <c r="J71" s="73">
        <v>0</v>
      </c>
      <c r="K71" s="73">
        <v>0</v>
      </c>
      <c r="L71" s="73">
        <v>0.05</v>
      </c>
      <c r="M71" s="73">
        <v>2.8</v>
      </c>
      <c r="N71" s="73">
        <v>22.7</v>
      </c>
      <c r="O71" s="73">
        <v>4.9000000000000004</v>
      </c>
      <c r="P71" s="73">
        <v>0.4</v>
      </c>
      <c r="Q71" s="76">
        <v>32.5</v>
      </c>
      <c r="R71" s="76">
        <v>2.2000000000000002</v>
      </c>
      <c r="S71" s="76">
        <v>2.1</v>
      </c>
      <c r="T71" s="76">
        <v>5.08</v>
      </c>
    </row>
    <row r="72" spans="1:28" s="2" customFormat="1" ht="28.15" customHeight="1" x14ac:dyDescent="0.15">
      <c r="A72" s="45" t="s">
        <v>67</v>
      </c>
      <c r="B72" s="46" t="s">
        <v>77</v>
      </c>
      <c r="C72" s="66">
        <v>30</v>
      </c>
      <c r="D72" s="202">
        <v>2.1</v>
      </c>
      <c r="E72" s="202">
        <v>0.3</v>
      </c>
      <c r="F72" s="202">
        <v>12.9</v>
      </c>
      <c r="G72" s="202">
        <v>63</v>
      </c>
      <c r="H72" s="202">
        <v>3.3000000000000002E-2</v>
      </c>
      <c r="I72" s="202">
        <v>1.0999999999999999E-2</v>
      </c>
      <c r="J72" s="202">
        <v>0</v>
      </c>
      <c r="K72" s="202">
        <v>0</v>
      </c>
      <c r="L72" s="202">
        <v>0</v>
      </c>
      <c r="M72" s="202">
        <v>5.8</v>
      </c>
      <c r="N72" s="202">
        <v>30</v>
      </c>
      <c r="O72" s="202">
        <v>9.4</v>
      </c>
      <c r="P72" s="202">
        <v>7.8</v>
      </c>
      <c r="Q72" s="49">
        <v>47</v>
      </c>
      <c r="R72" s="49">
        <v>0.88</v>
      </c>
      <c r="S72" s="49">
        <v>11</v>
      </c>
      <c r="T72" s="55">
        <v>4.8</v>
      </c>
    </row>
    <row r="73" spans="1:28" s="37" customFormat="1" ht="23.25" x14ac:dyDescent="0.15">
      <c r="A73" s="79"/>
      <c r="B73" s="46" t="s">
        <v>26</v>
      </c>
      <c r="C73" s="66">
        <v>150</v>
      </c>
      <c r="D73" s="202">
        <v>0.6</v>
      </c>
      <c r="E73" s="202">
        <v>0</v>
      </c>
      <c r="F73" s="202">
        <v>14.7</v>
      </c>
      <c r="G73" s="202">
        <v>70.5</v>
      </c>
      <c r="H73" s="48">
        <v>0.05</v>
      </c>
      <c r="I73" s="202">
        <v>0.03</v>
      </c>
      <c r="J73" s="202">
        <v>15</v>
      </c>
      <c r="K73" s="202">
        <v>7.5</v>
      </c>
      <c r="L73" s="202">
        <v>0.3</v>
      </c>
      <c r="M73" s="202">
        <v>24</v>
      </c>
      <c r="N73" s="202">
        <v>67.5</v>
      </c>
      <c r="O73" s="202">
        <v>10.5</v>
      </c>
      <c r="P73" s="202">
        <v>3.3</v>
      </c>
      <c r="Q73" s="49">
        <v>417</v>
      </c>
      <c r="R73" s="49">
        <v>3</v>
      </c>
      <c r="S73" s="49">
        <v>0.45</v>
      </c>
      <c r="T73" s="49">
        <v>12</v>
      </c>
    </row>
    <row r="74" spans="1:28" s="2" customFormat="1" ht="19.899999999999999" customHeight="1" x14ac:dyDescent="0.15">
      <c r="A74" s="71"/>
      <c r="B74" s="94" t="s">
        <v>24</v>
      </c>
      <c r="C74" s="79">
        <v>645</v>
      </c>
      <c r="D74" s="79">
        <v>18.7</v>
      </c>
      <c r="E74" s="79">
        <v>12.4</v>
      </c>
      <c r="F74" s="79">
        <v>106.9</v>
      </c>
      <c r="G74" s="79">
        <v>700.5</v>
      </c>
      <c r="H74" s="80">
        <v>0.21</v>
      </c>
      <c r="I74" s="79">
        <v>0.13200000000000001</v>
      </c>
      <c r="J74" s="79">
        <v>15.06</v>
      </c>
      <c r="K74" s="79">
        <v>52.46</v>
      </c>
      <c r="L74" s="79">
        <v>0.61</v>
      </c>
      <c r="M74" s="79">
        <v>233.6</v>
      </c>
      <c r="N74" s="79">
        <v>310.7</v>
      </c>
      <c r="O74" s="79">
        <v>175.2</v>
      </c>
      <c r="P74" s="79">
        <v>12.912000000000001</v>
      </c>
      <c r="Q74" s="71">
        <v>594.4</v>
      </c>
      <c r="R74" s="71">
        <v>33.979999999999997</v>
      </c>
      <c r="S74" s="71">
        <v>16.21</v>
      </c>
      <c r="T74" s="71">
        <v>35.18</v>
      </c>
    </row>
    <row r="75" spans="1:28" s="2" customFormat="1" ht="26.45" customHeight="1" x14ac:dyDescent="0.15">
      <c r="A75" s="71"/>
      <c r="B75" s="62" t="s">
        <v>35</v>
      </c>
      <c r="C75" s="67" t="s">
        <v>27</v>
      </c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6"/>
      <c r="R75" s="76"/>
      <c r="S75" s="76"/>
      <c r="T75" s="76"/>
    </row>
    <row r="76" spans="1:28" s="15" customFormat="1" ht="15.6" customHeight="1" x14ac:dyDescent="0.15">
      <c r="A76" s="67"/>
      <c r="B76" s="227" t="s">
        <v>5</v>
      </c>
      <c r="C76" s="172" t="s">
        <v>6</v>
      </c>
      <c r="D76" s="226" t="s">
        <v>7</v>
      </c>
      <c r="E76" s="226"/>
      <c r="F76" s="226"/>
      <c r="G76" s="172" t="s">
        <v>8</v>
      </c>
      <c r="H76" s="227" t="s">
        <v>9</v>
      </c>
      <c r="I76" s="228"/>
      <c r="J76" s="228"/>
      <c r="K76" s="228"/>
      <c r="L76" s="228"/>
      <c r="M76" s="229" t="s">
        <v>80</v>
      </c>
      <c r="N76" s="229"/>
      <c r="O76" s="229"/>
      <c r="P76" s="229"/>
      <c r="Q76" s="232"/>
      <c r="R76" s="232"/>
      <c r="S76" s="232"/>
      <c r="T76" s="232"/>
    </row>
    <row r="77" spans="1:28" s="15" customFormat="1" ht="33.75" x14ac:dyDescent="0.15">
      <c r="A77" s="67"/>
      <c r="B77" s="227"/>
      <c r="C77" s="172" t="s">
        <v>10</v>
      </c>
      <c r="D77" s="172" t="s">
        <v>11</v>
      </c>
      <c r="E77" s="172" t="s">
        <v>12</v>
      </c>
      <c r="F77" s="172" t="s">
        <v>13</v>
      </c>
      <c r="G77" s="172" t="s">
        <v>14</v>
      </c>
      <c r="H77" s="172" t="s">
        <v>131</v>
      </c>
      <c r="I77" s="48" t="s">
        <v>132</v>
      </c>
      <c r="J77" s="172" t="s">
        <v>133</v>
      </c>
      <c r="K77" s="172" t="s">
        <v>134</v>
      </c>
      <c r="L77" s="48" t="s">
        <v>135</v>
      </c>
      <c r="M77" s="172" t="s">
        <v>136</v>
      </c>
      <c r="N77" s="172" t="s">
        <v>137</v>
      </c>
      <c r="O77" s="172" t="s">
        <v>138</v>
      </c>
      <c r="P77" s="172" t="s">
        <v>139</v>
      </c>
      <c r="Q77" s="172" t="s">
        <v>140</v>
      </c>
      <c r="R77" s="172" t="s">
        <v>141</v>
      </c>
      <c r="S77" s="48" t="s">
        <v>142</v>
      </c>
      <c r="T77" s="48" t="s">
        <v>143</v>
      </c>
    </row>
    <row r="78" spans="1:28" s="15" customFormat="1" ht="26.45" customHeight="1" x14ac:dyDescent="0.15">
      <c r="A78" s="67" t="s">
        <v>64</v>
      </c>
      <c r="B78" s="101" t="s">
        <v>105</v>
      </c>
      <c r="C78" s="172">
        <v>100</v>
      </c>
      <c r="D78" s="172">
        <v>1.6</v>
      </c>
      <c r="E78" s="172">
        <v>6</v>
      </c>
      <c r="F78" s="172">
        <v>10.4</v>
      </c>
      <c r="G78" s="172">
        <v>91.2</v>
      </c>
      <c r="H78" s="172">
        <v>0.02</v>
      </c>
      <c r="I78" s="172">
        <v>0.3</v>
      </c>
      <c r="J78" s="172">
        <v>2.6</v>
      </c>
      <c r="K78" s="172">
        <v>0.77</v>
      </c>
      <c r="L78" s="172">
        <v>0</v>
      </c>
      <c r="M78" s="172">
        <v>32</v>
      </c>
      <c r="N78" s="172">
        <v>24.5</v>
      </c>
      <c r="O78" s="172">
        <v>18.3</v>
      </c>
      <c r="P78" s="172">
        <v>1.2</v>
      </c>
      <c r="Q78" s="172">
        <v>227</v>
      </c>
      <c r="R78" s="172">
        <v>20</v>
      </c>
      <c r="S78" s="172">
        <v>6</v>
      </c>
      <c r="T78" s="172">
        <v>18.3</v>
      </c>
    </row>
    <row r="79" spans="1:28" s="25" customFormat="1" ht="23.45" customHeight="1" x14ac:dyDescent="0.2">
      <c r="A79" s="171">
        <v>388</v>
      </c>
      <c r="B79" s="53" t="s">
        <v>48</v>
      </c>
      <c r="C79" s="169">
        <v>100</v>
      </c>
      <c r="D79" s="169">
        <v>13</v>
      </c>
      <c r="E79" s="169">
        <v>10</v>
      </c>
      <c r="F79" s="169">
        <v>15.8</v>
      </c>
      <c r="G79" s="169">
        <v>196</v>
      </c>
      <c r="H79" s="169">
        <v>0.21</v>
      </c>
      <c r="I79" s="169">
        <v>0.18</v>
      </c>
      <c r="J79" s="169">
        <v>0.18</v>
      </c>
      <c r="K79" s="169">
        <v>8.9600000000000009</v>
      </c>
      <c r="L79" s="169">
        <v>1.1000000000000001</v>
      </c>
      <c r="M79" s="169">
        <v>40.299999999999997</v>
      </c>
      <c r="N79" s="169">
        <v>211.7</v>
      </c>
      <c r="O79" s="169">
        <v>45.92</v>
      </c>
      <c r="P79" s="169">
        <v>1.08</v>
      </c>
      <c r="Q79" s="75">
        <v>337.12</v>
      </c>
      <c r="R79" s="75">
        <v>154.6</v>
      </c>
      <c r="S79" s="119">
        <v>15.46</v>
      </c>
      <c r="T79" s="75">
        <v>1.01</v>
      </c>
      <c r="U79" s="27"/>
      <c r="V79" s="27"/>
      <c r="W79" s="27"/>
      <c r="X79" s="27"/>
      <c r="Y79" s="27"/>
      <c r="Z79" s="27"/>
      <c r="AA79" s="27"/>
      <c r="AB79" s="27"/>
    </row>
    <row r="80" spans="1:28" s="25" customFormat="1" ht="27.6" customHeight="1" x14ac:dyDescent="0.2">
      <c r="A80" s="45">
        <v>520</v>
      </c>
      <c r="B80" s="89" t="s">
        <v>34</v>
      </c>
      <c r="C80" s="169">
        <v>180</v>
      </c>
      <c r="D80" s="90">
        <v>4.5999999999999996</v>
      </c>
      <c r="E80" s="90">
        <v>8</v>
      </c>
      <c r="F80" s="90">
        <v>27</v>
      </c>
      <c r="G80" s="90">
        <v>196.2</v>
      </c>
      <c r="H80" s="90">
        <v>0.15</v>
      </c>
      <c r="I80" s="90">
        <v>0.14000000000000001</v>
      </c>
      <c r="J80" s="90">
        <v>12.5</v>
      </c>
      <c r="K80" s="90">
        <v>22.6</v>
      </c>
      <c r="L80" s="90">
        <v>0.11</v>
      </c>
      <c r="M80" s="90">
        <v>49.16</v>
      </c>
      <c r="N80" s="90" t="s">
        <v>111</v>
      </c>
      <c r="O80" s="90">
        <v>36</v>
      </c>
      <c r="P80" s="90">
        <v>1.44</v>
      </c>
      <c r="Q80" s="91">
        <v>750</v>
      </c>
      <c r="R80" s="91">
        <v>72.3</v>
      </c>
      <c r="S80" s="91">
        <v>0.94</v>
      </c>
      <c r="T80" s="91">
        <v>44.5</v>
      </c>
      <c r="U80" s="27"/>
      <c r="V80" s="27"/>
      <c r="W80" s="27"/>
      <c r="X80" s="27"/>
      <c r="Y80" s="27"/>
      <c r="Z80" s="27"/>
      <c r="AA80" s="27"/>
      <c r="AB80" s="27"/>
    </row>
    <row r="81" spans="1:28" s="25" customFormat="1" ht="27" customHeight="1" x14ac:dyDescent="0.2">
      <c r="A81" s="171" t="s">
        <v>67</v>
      </c>
      <c r="B81" s="53" t="s">
        <v>75</v>
      </c>
      <c r="C81" s="169">
        <v>50</v>
      </c>
      <c r="D81" s="169">
        <v>3.8</v>
      </c>
      <c r="E81" s="169">
        <v>1.3</v>
      </c>
      <c r="F81" s="169">
        <v>27.7</v>
      </c>
      <c r="G81" s="169">
        <v>140</v>
      </c>
      <c r="H81" s="169">
        <v>3.9E-2</v>
      </c>
      <c r="I81" s="169">
        <v>1.0999999999999999E-2</v>
      </c>
      <c r="J81" s="169">
        <v>0</v>
      </c>
      <c r="K81" s="169">
        <v>0</v>
      </c>
      <c r="L81" s="169">
        <v>0.05</v>
      </c>
      <c r="M81" s="169">
        <v>2.8</v>
      </c>
      <c r="N81" s="169">
        <v>22.7</v>
      </c>
      <c r="O81" s="169">
        <v>4.9000000000000004</v>
      </c>
      <c r="P81" s="169">
        <v>0.4</v>
      </c>
      <c r="Q81" s="76">
        <v>32.5</v>
      </c>
      <c r="R81" s="76">
        <v>2.2000000000000002</v>
      </c>
      <c r="S81" s="76">
        <v>2.1</v>
      </c>
      <c r="T81" s="76">
        <v>5.08</v>
      </c>
      <c r="U81" s="27"/>
      <c r="V81" s="27"/>
      <c r="W81" s="27"/>
      <c r="X81" s="27"/>
      <c r="Y81" s="27"/>
      <c r="Z81" s="27"/>
      <c r="AA81" s="27"/>
      <c r="AB81" s="27"/>
    </row>
    <row r="82" spans="1:28" s="7" customFormat="1" ht="14.25" x14ac:dyDescent="0.15">
      <c r="A82" s="171" t="s">
        <v>67</v>
      </c>
      <c r="B82" s="53" t="s">
        <v>77</v>
      </c>
      <c r="C82" s="169">
        <v>30</v>
      </c>
      <c r="D82" s="169">
        <v>2.1</v>
      </c>
      <c r="E82" s="169">
        <v>0.3</v>
      </c>
      <c r="F82" s="169">
        <v>12.9</v>
      </c>
      <c r="G82" s="169">
        <v>63</v>
      </c>
      <c r="H82" s="169">
        <v>3.3000000000000002E-2</v>
      </c>
      <c r="I82" s="169">
        <v>1.0999999999999999E-2</v>
      </c>
      <c r="J82" s="169">
        <v>0</v>
      </c>
      <c r="K82" s="169">
        <v>0</v>
      </c>
      <c r="L82" s="169">
        <v>0</v>
      </c>
      <c r="M82" s="169">
        <v>5.8</v>
      </c>
      <c r="N82" s="169">
        <v>30</v>
      </c>
      <c r="O82" s="169">
        <v>9.4</v>
      </c>
      <c r="P82" s="169">
        <v>7.8</v>
      </c>
      <c r="Q82" s="49">
        <v>47</v>
      </c>
      <c r="R82" s="49">
        <v>0.88</v>
      </c>
      <c r="S82" s="49">
        <v>11</v>
      </c>
      <c r="T82" s="49">
        <v>4.8</v>
      </c>
      <c r="U82" s="11"/>
      <c r="V82" s="11"/>
      <c r="W82" s="11"/>
      <c r="X82" s="11"/>
      <c r="Y82" s="11"/>
      <c r="Z82" s="11"/>
      <c r="AA82" s="11"/>
      <c r="AB82" s="11"/>
    </row>
    <row r="83" spans="1:28" s="15" customFormat="1" ht="33" customHeight="1" x14ac:dyDescent="0.15">
      <c r="A83" s="45" t="s">
        <v>92</v>
      </c>
      <c r="B83" s="46" t="s">
        <v>84</v>
      </c>
      <c r="C83" s="66">
        <v>215</v>
      </c>
      <c r="D83" s="172">
        <v>0.2</v>
      </c>
      <c r="E83" s="172">
        <v>0</v>
      </c>
      <c r="F83" s="172">
        <v>15</v>
      </c>
      <c r="G83" s="172">
        <v>60.8</v>
      </c>
      <c r="H83" s="172">
        <v>0</v>
      </c>
      <c r="I83" s="172">
        <v>0.01</v>
      </c>
      <c r="J83" s="172">
        <v>7</v>
      </c>
      <c r="K83" s="172">
        <v>0.3</v>
      </c>
      <c r="L83" s="172">
        <v>0</v>
      </c>
      <c r="M83" s="172">
        <v>4.66</v>
      </c>
      <c r="N83" s="172">
        <v>7.18</v>
      </c>
      <c r="O83" s="172">
        <v>4.4000000000000004</v>
      </c>
      <c r="P83" s="172">
        <v>0.8</v>
      </c>
      <c r="Q83" s="49">
        <v>20.58</v>
      </c>
      <c r="R83" s="49">
        <v>0</v>
      </c>
      <c r="S83" s="49">
        <v>0</v>
      </c>
      <c r="T83" s="55">
        <v>0</v>
      </c>
      <c r="U83" s="8"/>
      <c r="V83" s="8"/>
      <c r="W83" s="8"/>
      <c r="X83" s="8"/>
      <c r="Y83" s="8"/>
      <c r="Z83" s="8"/>
      <c r="AA83" s="8"/>
      <c r="AB83" s="8"/>
    </row>
    <row r="84" spans="1:28" s="37" customFormat="1" ht="19.149999999999999" customHeight="1" x14ac:dyDescent="0.15">
      <c r="A84" s="67"/>
      <c r="B84" s="79" t="s">
        <v>24</v>
      </c>
      <c r="C84" s="67">
        <f>SUM(C78:C83)</f>
        <v>675</v>
      </c>
      <c r="D84" s="67">
        <f t="shared" ref="D84:O84" si="6">SUM(D78:D83)</f>
        <v>25.3</v>
      </c>
      <c r="E84" s="67">
        <f>SUM(E78:E83)</f>
        <v>25.6</v>
      </c>
      <c r="F84" s="67">
        <f>SUM(F78:F83)</f>
        <v>108.80000000000001</v>
      </c>
      <c r="G84" s="67">
        <f t="shared" si="6"/>
        <v>747.19999999999993</v>
      </c>
      <c r="H84" s="57">
        <f>SUM(H78:H83)</f>
        <v>0.45199999999999996</v>
      </c>
      <c r="I84" s="57">
        <f>SUM(I78:I83)</f>
        <v>0.65200000000000002</v>
      </c>
      <c r="J84" s="67">
        <f t="shared" si="6"/>
        <v>22.28</v>
      </c>
      <c r="K84" s="67">
        <f t="shared" si="6"/>
        <v>32.629999999999995</v>
      </c>
      <c r="L84" s="67">
        <f>SUM(L78:L83)</f>
        <v>1.2600000000000002</v>
      </c>
      <c r="M84" s="67">
        <f t="shared" si="6"/>
        <v>134.72</v>
      </c>
      <c r="N84" s="67">
        <f t="shared" si="6"/>
        <v>296.08</v>
      </c>
      <c r="O84" s="67">
        <f t="shared" si="6"/>
        <v>118.92000000000002</v>
      </c>
      <c r="P84" s="67">
        <f>SUM(P78:P83)</f>
        <v>12.72</v>
      </c>
      <c r="Q84" s="79">
        <f>SUM(Q78:Q83)</f>
        <v>1414.1999999999998</v>
      </c>
      <c r="R84" s="79">
        <f>SUM(R78:R83)</f>
        <v>249.97999999999996</v>
      </c>
      <c r="S84" s="79">
        <f>SUM(S78:S83)</f>
        <v>35.5</v>
      </c>
      <c r="T84" s="79">
        <f>SUM(T78:T83)</f>
        <v>73.69</v>
      </c>
      <c r="U84" s="29"/>
      <c r="V84" s="29"/>
      <c r="W84" s="29"/>
      <c r="X84" s="29"/>
      <c r="Y84" s="29"/>
      <c r="Z84" s="29"/>
      <c r="AA84" s="29"/>
      <c r="AB84" s="29"/>
    </row>
    <row r="85" spans="1:28" s="2" customFormat="1" ht="28.9" customHeight="1" x14ac:dyDescent="0.15">
      <c r="A85" s="71"/>
      <c r="B85" s="62" t="s">
        <v>35</v>
      </c>
      <c r="C85" s="67" t="s">
        <v>29</v>
      </c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76"/>
      <c r="R85" s="76"/>
      <c r="S85" s="76"/>
      <c r="T85" s="76"/>
    </row>
    <row r="86" spans="1:28" s="15" customFormat="1" ht="15.6" customHeight="1" x14ac:dyDescent="0.15">
      <c r="A86" s="67"/>
      <c r="B86" s="227" t="s">
        <v>5</v>
      </c>
      <c r="C86" s="172" t="s">
        <v>6</v>
      </c>
      <c r="D86" s="226" t="s">
        <v>7</v>
      </c>
      <c r="E86" s="226"/>
      <c r="F86" s="226"/>
      <c r="G86" s="172" t="s">
        <v>8</v>
      </c>
      <c r="H86" s="227" t="s">
        <v>9</v>
      </c>
      <c r="I86" s="228"/>
      <c r="J86" s="228"/>
      <c r="K86" s="228"/>
      <c r="L86" s="228"/>
      <c r="M86" s="229" t="s">
        <v>80</v>
      </c>
      <c r="N86" s="229"/>
      <c r="O86" s="229"/>
      <c r="P86" s="229"/>
      <c r="Q86" s="232"/>
      <c r="R86" s="232"/>
      <c r="S86" s="232"/>
      <c r="T86" s="232"/>
    </row>
    <row r="87" spans="1:28" s="15" customFormat="1" ht="33.75" x14ac:dyDescent="0.15">
      <c r="A87" s="67"/>
      <c r="B87" s="227"/>
      <c r="C87" s="172" t="s">
        <v>10</v>
      </c>
      <c r="D87" s="172" t="s">
        <v>11</v>
      </c>
      <c r="E87" s="172" t="s">
        <v>12</v>
      </c>
      <c r="F87" s="172" t="s">
        <v>13</v>
      </c>
      <c r="G87" s="172" t="s">
        <v>14</v>
      </c>
      <c r="H87" s="172" t="s">
        <v>131</v>
      </c>
      <c r="I87" s="48" t="s">
        <v>132</v>
      </c>
      <c r="J87" s="172" t="s">
        <v>133</v>
      </c>
      <c r="K87" s="172" t="s">
        <v>134</v>
      </c>
      <c r="L87" s="48" t="s">
        <v>135</v>
      </c>
      <c r="M87" s="172" t="s">
        <v>136</v>
      </c>
      <c r="N87" s="172" t="s">
        <v>137</v>
      </c>
      <c r="O87" s="172" t="s">
        <v>138</v>
      </c>
      <c r="P87" s="172" t="s">
        <v>139</v>
      </c>
      <c r="Q87" s="172" t="s">
        <v>140</v>
      </c>
      <c r="R87" s="172" t="s">
        <v>141</v>
      </c>
      <c r="S87" s="48" t="s">
        <v>142</v>
      </c>
      <c r="T87" s="48" t="s">
        <v>143</v>
      </c>
    </row>
    <row r="88" spans="1:28" s="15" customFormat="1" ht="24.6" customHeight="1" x14ac:dyDescent="0.15">
      <c r="A88" s="67">
        <v>71</v>
      </c>
      <c r="B88" s="192" t="s">
        <v>162</v>
      </c>
      <c r="C88" s="172">
        <v>100</v>
      </c>
      <c r="D88" s="172">
        <v>1.8</v>
      </c>
      <c r="E88" s="172">
        <v>5.34</v>
      </c>
      <c r="F88" s="172">
        <v>8</v>
      </c>
      <c r="G88" s="172">
        <v>86.7</v>
      </c>
      <c r="H88" s="170">
        <v>0.05</v>
      </c>
      <c r="I88" s="170">
        <v>0.05</v>
      </c>
      <c r="J88" s="170">
        <v>5.39</v>
      </c>
      <c r="K88" s="170">
        <v>0</v>
      </c>
      <c r="L88" s="170">
        <v>0</v>
      </c>
      <c r="M88" s="170">
        <v>33.5</v>
      </c>
      <c r="N88" s="170">
        <v>40.200000000000003</v>
      </c>
      <c r="O88" s="170">
        <v>21.35</v>
      </c>
      <c r="P88" s="170">
        <v>0.88</v>
      </c>
      <c r="Q88" s="131">
        <v>306.67</v>
      </c>
      <c r="R88" s="131">
        <v>18.34</v>
      </c>
      <c r="S88" s="131">
        <v>0.32</v>
      </c>
      <c r="T88" s="131">
        <v>46.67</v>
      </c>
    </row>
    <row r="89" spans="1:28" s="2" customFormat="1" ht="25.9" customHeight="1" x14ac:dyDescent="0.15">
      <c r="A89" s="71">
        <v>461.58699999999999</v>
      </c>
      <c r="B89" s="72" t="s">
        <v>102</v>
      </c>
      <c r="C89" s="73">
        <v>130</v>
      </c>
      <c r="D89" s="73">
        <v>11.9</v>
      </c>
      <c r="E89" s="73">
        <v>14.07</v>
      </c>
      <c r="F89" s="73">
        <v>15.49</v>
      </c>
      <c r="G89" s="73">
        <v>247.5</v>
      </c>
      <c r="H89" s="73">
        <v>0.24</v>
      </c>
      <c r="I89" s="73">
        <v>0.08</v>
      </c>
      <c r="J89" s="73">
        <v>2.4</v>
      </c>
      <c r="K89" s="73">
        <v>95.2</v>
      </c>
      <c r="L89" s="73">
        <v>0.03</v>
      </c>
      <c r="M89" s="73">
        <v>20</v>
      </c>
      <c r="N89" s="73">
        <v>110.7</v>
      </c>
      <c r="O89" s="73">
        <v>10.02</v>
      </c>
      <c r="P89" s="73">
        <v>1.36</v>
      </c>
      <c r="Q89" s="49">
        <v>76.2</v>
      </c>
      <c r="R89" s="49">
        <v>13.1</v>
      </c>
      <c r="S89" s="49">
        <v>1.1000000000000001</v>
      </c>
      <c r="T89" s="49">
        <v>22.9</v>
      </c>
    </row>
    <row r="90" spans="1:28" s="38" customFormat="1" ht="23.45" customHeight="1" x14ac:dyDescent="0.15">
      <c r="A90" s="79">
        <v>511</v>
      </c>
      <c r="B90" s="102" t="s">
        <v>33</v>
      </c>
      <c r="C90" s="90">
        <v>180</v>
      </c>
      <c r="D90" s="90">
        <v>4.43</v>
      </c>
      <c r="E90" s="90">
        <v>7.4</v>
      </c>
      <c r="F90" s="90">
        <v>43.8</v>
      </c>
      <c r="G90" s="90">
        <v>244.2</v>
      </c>
      <c r="H90" s="90">
        <v>0.04</v>
      </c>
      <c r="I90" s="90">
        <v>0.03</v>
      </c>
      <c r="J90" s="90">
        <v>0</v>
      </c>
      <c r="K90" s="90">
        <v>16.2</v>
      </c>
      <c r="L90" s="90">
        <v>0.11</v>
      </c>
      <c r="M90" s="90">
        <v>8.3000000000000007</v>
      </c>
      <c r="N90" s="90">
        <v>76.400000000000006</v>
      </c>
      <c r="O90" s="90">
        <v>28.8</v>
      </c>
      <c r="P90" s="90">
        <v>0.6</v>
      </c>
      <c r="Q90" s="73">
        <v>55.92</v>
      </c>
      <c r="R90" s="73">
        <v>64.16</v>
      </c>
      <c r="S90" s="73">
        <v>0.05</v>
      </c>
      <c r="T90" s="73">
        <v>28.66</v>
      </c>
    </row>
    <row r="91" spans="1:28" s="38" customFormat="1" ht="18" customHeight="1" x14ac:dyDescent="0.15">
      <c r="A91" s="171" t="s">
        <v>67</v>
      </c>
      <c r="B91" s="53" t="s">
        <v>75</v>
      </c>
      <c r="C91" s="169">
        <v>50</v>
      </c>
      <c r="D91" s="169">
        <v>3.8</v>
      </c>
      <c r="E91" s="169">
        <v>1.3</v>
      </c>
      <c r="F91" s="169">
        <v>27.7</v>
      </c>
      <c r="G91" s="169">
        <v>140</v>
      </c>
      <c r="H91" s="169">
        <v>3.9E-2</v>
      </c>
      <c r="I91" s="169">
        <v>1.0999999999999999E-2</v>
      </c>
      <c r="J91" s="169">
        <v>0</v>
      </c>
      <c r="K91" s="169">
        <v>0</v>
      </c>
      <c r="L91" s="169">
        <v>0.05</v>
      </c>
      <c r="M91" s="169">
        <v>2.8</v>
      </c>
      <c r="N91" s="169">
        <v>22.7</v>
      </c>
      <c r="O91" s="169">
        <v>4.9000000000000004</v>
      </c>
      <c r="P91" s="169">
        <v>0.4</v>
      </c>
      <c r="Q91" s="76">
        <v>32.5</v>
      </c>
      <c r="R91" s="76">
        <v>2.2000000000000002</v>
      </c>
      <c r="S91" s="76">
        <v>2.1</v>
      </c>
      <c r="T91" s="76">
        <v>5.08</v>
      </c>
    </row>
    <row r="92" spans="1:28" s="7" customFormat="1" ht="14.25" x14ac:dyDescent="0.15">
      <c r="A92" s="171" t="s">
        <v>67</v>
      </c>
      <c r="B92" s="53" t="s">
        <v>77</v>
      </c>
      <c r="C92" s="169">
        <v>30</v>
      </c>
      <c r="D92" s="169">
        <v>2.1</v>
      </c>
      <c r="E92" s="169">
        <v>0.3</v>
      </c>
      <c r="F92" s="169">
        <v>12.9</v>
      </c>
      <c r="G92" s="169">
        <v>63</v>
      </c>
      <c r="H92" s="169">
        <v>3.3000000000000002E-2</v>
      </c>
      <c r="I92" s="169">
        <v>1.0999999999999999E-2</v>
      </c>
      <c r="J92" s="169">
        <v>0</v>
      </c>
      <c r="K92" s="169">
        <v>0</v>
      </c>
      <c r="L92" s="169">
        <v>0</v>
      </c>
      <c r="M92" s="169">
        <v>5.8</v>
      </c>
      <c r="N92" s="169">
        <v>30</v>
      </c>
      <c r="O92" s="169">
        <v>9.4</v>
      </c>
      <c r="P92" s="169">
        <v>7.8</v>
      </c>
      <c r="Q92" s="49">
        <v>47</v>
      </c>
      <c r="R92" s="49">
        <v>0.88</v>
      </c>
      <c r="S92" s="49">
        <v>11</v>
      </c>
      <c r="T92" s="49">
        <v>4.8</v>
      </c>
    </row>
    <row r="93" spans="1:28" s="35" customFormat="1" ht="34.15" customHeight="1" x14ac:dyDescent="0.15">
      <c r="A93" s="45">
        <v>686</v>
      </c>
      <c r="B93" s="46" t="s">
        <v>122</v>
      </c>
      <c r="C93" s="66">
        <v>200</v>
      </c>
      <c r="D93" s="172">
        <v>0.3</v>
      </c>
      <c r="E93" s="172">
        <v>0.1</v>
      </c>
      <c r="F93" s="172">
        <v>14</v>
      </c>
      <c r="G93" s="172">
        <v>61.9</v>
      </c>
      <c r="H93" s="172">
        <v>0</v>
      </c>
      <c r="I93" s="172">
        <v>0</v>
      </c>
      <c r="J93" s="172">
        <v>2.91</v>
      </c>
      <c r="K93" s="172">
        <v>0</v>
      </c>
      <c r="L93" s="172">
        <v>0</v>
      </c>
      <c r="M93" s="172">
        <v>7.8</v>
      </c>
      <c r="N93" s="172">
        <v>9.6999999999999993</v>
      </c>
      <c r="O93" s="172">
        <v>4.9000000000000004</v>
      </c>
      <c r="P93" s="172">
        <v>0.97</v>
      </c>
      <c r="Q93" s="172">
        <v>30.2</v>
      </c>
      <c r="R93" s="172">
        <v>0</v>
      </c>
      <c r="S93" s="172">
        <v>0.02</v>
      </c>
      <c r="T93" s="172">
        <v>7</v>
      </c>
    </row>
    <row r="94" spans="1:28" s="37" customFormat="1" ht="18" customHeight="1" x14ac:dyDescent="0.15">
      <c r="A94" s="79"/>
      <c r="B94" s="94" t="s">
        <v>24</v>
      </c>
      <c r="C94" s="79">
        <f>SUM(C88:C93)</f>
        <v>690</v>
      </c>
      <c r="D94" s="80">
        <f t="shared" ref="D94:T94" si="7">SUM(D88:D93)</f>
        <v>24.330000000000005</v>
      </c>
      <c r="E94" s="80">
        <f t="shared" si="7"/>
        <v>28.510000000000005</v>
      </c>
      <c r="F94" s="81">
        <f t="shared" si="7"/>
        <v>121.89</v>
      </c>
      <c r="G94" s="81">
        <f t="shared" si="7"/>
        <v>843.3</v>
      </c>
      <c r="H94" s="80">
        <f t="shared" si="7"/>
        <v>0.40199999999999991</v>
      </c>
      <c r="I94" s="80">
        <f t="shared" si="7"/>
        <v>0.18200000000000002</v>
      </c>
      <c r="J94" s="81">
        <f t="shared" si="7"/>
        <v>10.7</v>
      </c>
      <c r="K94" s="81">
        <f t="shared" si="7"/>
        <v>111.4</v>
      </c>
      <c r="L94" s="81">
        <f>SUM(L88:L93)</f>
        <v>0.19</v>
      </c>
      <c r="M94" s="81">
        <f t="shared" si="7"/>
        <v>78.199999999999989</v>
      </c>
      <c r="N94" s="81">
        <f t="shared" si="7"/>
        <v>289.7</v>
      </c>
      <c r="O94" s="81">
        <f t="shared" si="7"/>
        <v>79.370000000000019</v>
      </c>
      <c r="P94" s="81">
        <f t="shared" si="7"/>
        <v>12.01</v>
      </c>
      <c r="Q94" s="79">
        <f t="shared" si="7"/>
        <v>548.49</v>
      </c>
      <c r="R94" s="79">
        <f t="shared" si="7"/>
        <v>98.679999999999993</v>
      </c>
      <c r="S94" s="79">
        <f t="shared" si="7"/>
        <v>14.59</v>
      </c>
      <c r="T94" s="79">
        <f t="shared" si="7"/>
        <v>115.10999999999999</v>
      </c>
    </row>
    <row r="95" spans="1:28" s="2" customFormat="1" ht="25.9" customHeight="1" x14ac:dyDescent="0.15">
      <c r="A95" s="71"/>
      <c r="B95" s="62" t="s">
        <v>35</v>
      </c>
      <c r="C95" s="67" t="s">
        <v>31</v>
      </c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76"/>
      <c r="R95" s="76"/>
      <c r="S95" s="76"/>
      <c r="T95" s="76"/>
    </row>
    <row r="96" spans="1:28" s="2" customFormat="1" x14ac:dyDescent="0.2">
      <c r="A96" s="71"/>
      <c r="B96" s="62"/>
      <c r="C96" s="67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76"/>
      <c r="R96" s="76"/>
      <c r="S96" s="76"/>
      <c r="T96" s="76"/>
    </row>
    <row r="97" spans="1:20" s="15" customFormat="1" ht="15.6" customHeight="1" x14ac:dyDescent="0.15">
      <c r="A97" s="67"/>
      <c r="B97" s="227" t="s">
        <v>5</v>
      </c>
      <c r="C97" s="172" t="s">
        <v>6</v>
      </c>
      <c r="D97" s="226" t="s">
        <v>7</v>
      </c>
      <c r="E97" s="226"/>
      <c r="F97" s="226"/>
      <c r="G97" s="172" t="s">
        <v>8</v>
      </c>
      <c r="H97" s="227" t="s">
        <v>9</v>
      </c>
      <c r="I97" s="228"/>
      <c r="J97" s="228"/>
      <c r="K97" s="228"/>
      <c r="L97" s="228"/>
      <c r="M97" s="229" t="s">
        <v>80</v>
      </c>
      <c r="N97" s="229"/>
      <c r="O97" s="229"/>
      <c r="P97" s="229"/>
      <c r="Q97" s="232"/>
      <c r="R97" s="232"/>
      <c r="S97" s="232"/>
      <c r="T97" s="232"/>
    </row>
    <row r="98" spans="1:20" s="15" customFormat="1" ht="33.75" x14ac:dyDescent="0.15">
      <c r="A98" s="67"/>
      <c r="B98" s="227"/>
      <c r="C98" s="172" t="s">
        <v>10</v>
      </c>
      <c r="D98" s="172" t="s">
        <v>11</v>
      </c>
      <c r="E98" s="172" t="s">
        <v>12</v>
      </c>
      <c r="F98" s="172" t="s">
        <v>13</v>
      </c>
      <c r="G98" s="172" t="s">
        <v>14</v>
      </c>
      <c r="H98" s="172" t="s">
        <v>131</v>
      </c>
      <c r="I98" s="48" t="s">
        <v>132</v>
      </c>
      <c r="J98" s="172" t="s">
        <v>133</v>
      </c>
      <c r="K98" s="172" t="s">
        <v>134</v>
      </c>
      <c r="L98" s="48" t="s">
        <v>135</v>
      </c>
      <c r="M98" s="172" t="s">
        <v>136</v>
      </c>
      <c r="N98" s="172" t="s">
        <v>137</v>
      </c>
      <c r="O98" s="172" t="s">
        <v>138</v>
      </c>
      <c r="P98" s="172" t="s">
        <v>139</v>
      </c>
      <c r="Q98" s="172" t="s">
        <v>140</v>
      </c>
      <c r="R98" s="172" t="s">
        <v>141</v>
      </c>
      <c r="S98" s="48" t="s">
        <v>142</v>
      </c>
      <c r="T98" s="48" t="s">
        <v>143</v>
      </c>
    </row>
    <row r="99" spans="1:20" s="39" customFormat="1" ht="33.75" x14ac:dyDescent="0.15">
      <c r="A99" s="45" t="s">
        <v>95</v>
      </c>
      <c r="B99" s="46" t="s">
        <v>112</v>
      </c>
      <c r="C99" s="66">
        <v>220</v>
      </c>
      <c r="D99" s="172">
        <v>7.3</v>
      </c>
      <c r="E99" s="172">
        <v>9.8000000000000007</v>
      </c>
      <c r="F99" s="172">
        <v>33.799999999999997</v>
      </c>
      <c r="G99" s="172">
        <v>286.7</v>
      </c>
      <c r="H99" s="170">
        <v>0.24</v>
      </c>
      <c r="I99" s="167">
        <v>0.33</v>
      </c>
      <c r="J99" s="170">
        <v>2.11</v>
      </c>
      <c r="K99" s="170">
        <v>22</v>
      </c>
      <c r="L99" s="168">
        <v>0.13</v>
      </c>
      <c r="M99" s="170">
        <v>212</v>
      </c>
      <c r="N99" s="170">
        <v>261</v>
      </c>
      <c r="O99" s="170">
        <v>63.6</v>
      </c>
      <c r="P99" s="170">
        <v>1.58</v>
      </c>
      <c r="Q99" s="76">
        <v>226</v>
      </c>
      <c r="R99" s="76">
        <v>16.899999999999999</v>
      </c>
      <c r="S99" s="76">
        <v>3.2</v>
      </c>
      <c r="T99" s="76">
        <v>46</v>
      </c>
    </row>
    <row r="100" spans="1:20" s="39" customFormat="1" ht="16.899999999999999" customHeight="1" x14ac:dyDescent="0.15">
      <c r="A100" s="45">
        <v>337</v>
      </c>
      <c r="B100" s="46" t="s">
        <v>96</v>
      </c>
      <c r="C100" s="66">
        <v>40</v>
      </c>
      <c r="D100" s="172">
        <v>5.0999999999999996</v>
      </c>
      <c r="E100" s="172">
        <v>4.5999999999999996</v>
      </c>
      <c r="F100" s="172">
        <v>0.4</v>
      </c>
      <c r="G100" s="172">
        <v>63</v>
      </c>
      <c r="H100" s="172">
        <v>3.3000000000000002E-2</v>
      </c>
      <c r="I100" s="47">
        <v>0.25700000000000001</v>
      </c>
      <c r="J100" s="172">
        <v>0</v>
      </c>
      <c r="K100" s="172">
        <v>74.5</v>
      </c>
      <c r="L100" s="48">
        <v>1.1000000000000001</v>
      </c>
      <c r="M100" s="172">
        <v>22</v>
      </c>
      <c r="N100" s="172">
        <v>86</v>
      </c>
      <c r="O100" s="172">
        <v>5</v>
      </c>
      <c r="P100" s="172">
        <v>0.6</v>
      </c>
      <c r="Q100" s="76">
        <v>63</v>
      </c>
      <c r="R100" s="76">
        <v>0</v>
      </c>
      <c r="S100" s="76">
        <v>15.4</v>
      </c>
      <c r="T100" s="76">
        <v>2.4</v>
      </c>
    </row>
    <row r="101" spans="1:20" s="39" customFormat="1" ht="23.45" customHeight="1" x14ac:dyDescent="0.15">
      <c r="A101" s="71" t="s">
        <v>66</v>
      </c>
      <c r="B101" s="53" t="s">
        <v>23</v>
      </c>
      <c r="C101" s="169">
        <v>35</v>
      </c>
      <c r="D101" s="169">
        <v>2.7</v>
      </c>
      <c r="E101" s="169">
        <v>0.9</v>
      </c>
      <c r="F101" s="169">
        <v>19.399999999999999</v>
      </c>
      <c r="G101" s="169">
        <v>98</v>
      </c>
      <c r="H101" s="169">
        <v>3.9E-2</v>
      </c>
      <c r="I101" s="169">
        <v>1.0999999999999999E-2</v>
      </c>
      <c r="J101" s="169">
        <v>0</v>
      </c>
      <c r="K101" s="169">
        <v>0</v>
      </c>
      <c r="L101" s="169">
        <v>0.05</v>
      </c>
      <c r="M101" s="169">
        <v>2.8</v>
      </c>
      <c r="N101" s="169">
        <v>22.7</v>
      </c>
      <c r="O101" s="169">
        <v>4.9000000000000004</v>
      </c>
      <c r="P101" s="169">
        <v>0.4</v>
      </c>
      <c r="Q101" s="76">
        <v>32.5</v>
      </c>
      <c r="R101" s="76">
        <v>2.2000000000000002</v>
      </c>
      <c r="S101" s="76">
        <v>2.1</v>
      </c>
      <c r="T101" s="76">
        <v>5.08</v>
      </c>
    </row>
    <row r="102" spans="1:20" s="39" customFormat="1" ht="23.45" customHeight="1" x14ac:dyDescent="0.15">
      <c r="A102" s="171" t="s">
        <v>67</v>
      </c>
      <c r="B102" s="53" t="s">
        <v>77</v>
      </c>
      <c r="C102" s="169">
        <v>30</v>
      </c>
      <c r="D102" s="169">
        <v>2.1</v>
      </c>
      <c r="E102" s="169">
        <v>0.3</v>
      </c>
      <c r="F102" s="169">
        <v>12.9</v>
      </c>
      <c r="G102" s="169">
        <v>63</v>
      </c>
      <c r="H102" s="169">
        <v>3.3000000000000002E-2</v>
      </c>
      <c r="I102" s="169">
        <v>1.0999999999999999E-2</v>
      </c>
      <c r="J102" s="169">
        <v>0</v>
      </c>
      <c r="K102" s="169">
        <v>0</v>
      </c>
      <c r="L102" s="169">
        <v>0</v>
      </c>
      <c r="M102" s="169">
        <v>5.8</v>
      </c>
      <c r="N102" s="169">
        <v>30</v>
      </c>
      <c r="O102" s="169">
        <v>9.4</v>
      </c>
      <c r="P102" s="169">
        <v>7.8</v>
      </c>
      <c r="Q102" s="49">
        <v>47</v>
      </c>
      <c r="R102" s="49">
        <v>0.88</v>
      </c>
      <c r="S102" s="49">
        <v>11</v>
      </c>
      <c r="T102" s="49">
        <v>4.8</v>
      </c>
    </row>
    <row r="103" spans="1:20" s="39" customFormat="1" ht="30" customHeight="1" x14ac:dyDescent="0.15">
      <c r="A103" s="71">
        <v>2</v>
      </c>
      <c r="B103" s="53" t="s">
        <v>94</v>
      </c>
      <c r="C103" s="169">
        <v>40</v>
      </c>
      <c r="D103" s="169">
        <v>2.3199999999999998</v>
      </c>
      <c r="E103" s="169">
        <v>3.1</v>
      </c>
      <c r="F103" s="169">
        <v>21</v>
      </c>
      <c r="G103" s="169">
        <v>132</v>
      </c>
      <c r="H103" s="169">
        <v>3.5999999999999997E-2</v>
      </c>
      <c r="I103" s="169">
        <v>4.3999999999999997E-2</v>
      </c>
      <c r="J103" s="169">
        <v>0</v>
      </c>
      <c r="K103" s="169">
        <v>0.15</v>
      </c>
      <c r="L103" s="169">
        <v>0.02</v>
      </c>
      <c r="M103" s="169">
        <v>9.14</v>
      </c>
      <c r="N103" s="169">
        <v>22.9</v>
      </c>
      <c r="O103" s="169">
        <v>5.3</v>
      </c>
      <c r="P103" s="169">
        <v>0.7</v>
      </c>
      <c r="Q103" s="76">
        <v>53.1</v>
      </c>
      <c r="R103" s="76">
        <v>3.2</v>
      </c>
      <c r="S103" s="76">
        <v>2E-3</v>
      </c>
      <c r="T103" s="76">
        <v>0.154</v>
      </c>
    </row>
    <row r="104" spans="1:20" s="39" customFormat="1" ht="33" customHeight="1" x14ac:dyDescent="0.15">
      <c r="A104" s="71" t="s">
        <v>92</v>
      </c>
      <c r="B104" s="100" t="s">
        <v>83</v>
      </c>
      <c r="C104" s="66">
        <v>215</v>
      </c>
      <c r="D104" s="172">
        <v>0.2</v>
      </c>
      <c r="E104" s="172">
        <v>0</v>
      </c>
      <c r="F104" s="172">
        <v>15</v>
      </c>
      <c r="G104" s="172">
        <v>60.8</v>
      </c>
      <c r="H104" s="172">
        <v>0</v>
      </c>
      <c r="I104" s="172">
        <v>0.01</v>
      </c>
      <c r="J104" s="172">
        <v>0</v>
      </c>
      <c r="K104" s="172">
        <v>0.3</v>
      </c>
      <c r="L104" s="172">
        <v>0</v>
      </c>
      <c r="M104" s="172">
        <v>4.66</v>
      </c>
      <c r="N104" s="172">
        <v>7.18</v>
      </c>
      <c r="O104" s="172">
        <v>4.4000000000000004</v>
      </c>
      <c r="P104" s="172">
        <v>0.8</v>
      </c>
      <c r="Q104" s="49">
        <v>20.58</v>
      </c>
      <c r="R104" s="49">
        <v>0</v>
      </c>
      <c r="S104" s="49">
        <v>0</v>
      </c>
      <c r="T104" s="55">
        <v>0</v>
      </c>
    </row>
    <row r="105" spans="1:20" s="35" customFormat="1" ht="14.25" x14ac:dyDescent="0.15">
      <c r="A105" s="67"/>
      <c r="B105" s="94" t="s">
        <v>24</v>
      </c>
      <c r="C105" s="67">
        <f>SUM(C99:C104)</f>
        <v>580</v>
      </c>
      <c r="D105" s="67">
        <f t="shared" ref="D105:T105" si="8">SUM(D99:D104)</f>
        <v>19.72</v>
      </c>
      <c r="E105" s="67">
        <f t="shared" si="8"/>
        <v>18.700000000000003</v>
      </c>
      <c r="F105" s="67">
        <f t="shared" si="8"/>
        <v>102.5</v>
      </c>
      <c r="G105" s="67">
        <f t="shared" si="8"/>
        <v>703.5</v>
      </c>
      <c r="H105" s="67">
        <f t="shared" si="8"/>
        <v>0.38099999999999995</v>
      </c>
      <c r="I105" s="57">
        <f t="shared" si="8"/>
        <v>0.66300000000000003</v>
      </c>
      <c r="J105" s="67">
        <f t="shared" si="8"/>
        <v>2.11</v>
      </c>
      <c r="K105" s="67">
        <f t="shared" si="8"/>
        <v>96.95</v>
      </c>
      <c r="L105" s="57">
        <f>SUM(L99:L104)</f>
        <v>1.3</v>
      </c>
      <c r="M105" s="67">
        <f t="shared" si="8"/>
        <v>256.40000000000003</v>
      </c>
      <c r="N105" s="67">
        <f t="shared" si="8"/>
        <v>429.78</v>
      </c>
      <c r="O105" s="67">
        <f t="shared" si="8"/>
        <v>92.600000000000009</v>
      </c>
      <c r="P105" s="67">
        <f t="shared" si="8"/>
        <v>11.879999999999999</v>
      </c>
      <c r="Q105" s="67">
        <f t="shared" si="8"/>
        <v>442.18</v>
      </c>
      <c r="R105" s="67">
        <f t="shared" si="8"/>
        <v>23.179999999999996</v>
      </c>
      <c r="S105" s="57">
        <f t="shared" si="8"/>
        <v>31.702000000000002</v>
      </c>
      <c r="T105" s="57">
        <f t="shared" si="8"/>
        <v>58.433999999999997</v>
      </c>
    </row>
    <row r="106" spans="1:20" s="35" customFormat="1" ht="14.25" x14ac:dyDescent="0.2">
      <c r="A106" s="67"/>
      <c r="B106" s="94"/>
      <c r="C106" s="67"/>
      <c r="D106" s="67"/>
      <c r="E106" s="67"/>
      <c r="F106" s="67"/>
      <c r="G106" s="67"/>
      <c r="H106" s="67"/>
      <c r="I106" s="57"/>
      <c r="J106" s="67"/>
      <c r="K106" s="67"/>
      <c r="L106" s="57"/>
      <c r="M106" s="67"/>
      <c r="N106" s="67"/>
      <c r="O106" s="67"/>
      <c r="P106" s="67"/>
      <c r="Q106" s="67"/>
      <c r="R106" s="67"/>
      <c r="S106" s="57"/>
      <c r="T106" s="57"/>
    </row>
    <row r="107" spans="1:20" ht="23.25" x14ac:dyDescent="0.15">
      <c r="A107" s="136"/>
      <c r="B107" s="56" t="s">
        <v>99</v>
      </c>
      <c r="C107" s="145">
        <f xml:space="preserve"> (C19+C28+C38+C45+C54+C65+C74+C84+C94+C105)/10</f>
        <v>629</v>
      </c>
      <c r="D107" s="81">
        <f t="shared" ref="D107:T107" si="9">(D19+D28+D38+D45+D54+D65+D74+D84+D94+D105)/10</f>
        <v>24.989000000000001</v>
      </c>
      <c r="E107" s="81">
        <f t="shared" si="9"/>
        <v>23.47</v>
      </c>
      <c r="F107" s="81">
        <f t="shared" si="9"/>
        <v>106.70599999999999</v>
      </c>
      <c r="G107" s="81">
        <f t="shared" si="9"/>
        <v>739.9</v>
      </c>
      <c r="H107" s="81">
        <f t="shared" si="9"/>
        <v>0.35249999999999998</v>
      </c>
      <c r="I107" s="81">
        <f t="shared" si="9"/>
        <v>0.3165</v>
      </c>
      <c r="J107" s="81">
        <f t="shared" si="9"/>
        <v>19.05</v>
      </c>
      <c r="K107" s="81">
        <f t="shared" si="9"/>
        <v>107.20400000000002</v>
      </c>
      <c r="L107" s="81">
        <f t="shared" si="9"/>
        <v>0.58500000000000008</v>
      </c>
      <c r="M107" s="81">
        <f t="shared" si="9"/>
        <v>163.11800000000002</v>
      </c>
      <c r="N107" s="81">
        <f t="shared" si="9"/>
        <v>338.38599999999997</v>
      </c>
      <c r="O107" s="80">
        <f t="shared" si="9"/>
        <v>86.519000000000005</v>
      </c>
      <c r="P107" s="80">
        <f t="shared" si="9"/>
        <v>11.629200000000001</v>
      </c>
      <c r="Q107" s="137">
        <f t="shared" si="9"/>
        <v>688.43399999999997</v>
      </c>
      <c r="R107" s="137">
        <f t="shared" si="9"/>
        <v>81.030999999999992</v>
      </c>
      <c r="S107" s="137">
        <f t="shared" si="9"/>
        <v>28.801200000000001</v>
      </c>
      <c r="T107" s="137">
        <f t="shared" si="9"/>
        <v>68.470399999999998</v>
      </c>
    </row>
    <row r="108" spans="1:20" ht="18.399999999999999" customHeight="1" x14ac:dyDescent="0.2">
      <c r="A108" s="213" t="s">
        <v>0</v>
      </c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  <c r="R108" s="213"/>
      <c r="S108" s="213"/>
      <c r="T108" s="213"/>
    </row>
    <row r="109" spans="1:20" ht="18.399999999999999" customHeight="1" x14ac:dyDescent="0.2">
      <c r="A109" s="233" t="s">
        <v>121</v>
      </c>
      <c r="B109" s="233"/>
      <c r="C109" s="233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  <c r="N109" s="233"/>
      <c r="O109" s="233"/>
      <c r="P109" s="233"/>
      <c r="Q109" s="233"/>
      <c r="R109" s="233"/>
      <c r="S109" s="233"/>
      <c r="T109" s="233"/>
    </row>
    <row r="110" spans="1:20" ht="23.45" customHeight="1" x14ac:dyDescent="0.2">
      <c r="A110" s="234" t="s">
        <v>41</v>
      </c>
      <c r="B110" s="235"/>
      <c r="C110" s="235"/>
      <c r="D110" s="235"/>
      <c r="E110" s="235"/>
      <c r="F110" s="235"/>
      <c r="G110" s="235"/>
      <c r="H110" s="235"/>
      <c r="I110" s="235"/>
      <c r="J110" s="235"/>
      <c r="K110" s="235"/>
      <c r="L110" s="235"/>
      <c r="M110" s="235"/>
      <c r="N110" s="235"/>
      <c r="O110" s="235"/>
      <c r="P110" s="235"/>
      <c r="Q110" s="235"/>
      <c r="R110" s="235"/>
      <c r="S110" s="235"/>
      <c r="T110" s="236"/>
    </row>
    <row r="111" spans="1:20" x14ac:dyDescent="0.15">
      <c r="A111" s="108"/>
      <c r="B111" s="108" t="s">
        <v>42</v>
      </c>
      <c r="C111" s="108" t="s">
        <v>3</v>
      </c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7"/>
      <c r="R111" s="107"/>
      <c r="S111" s="107"/>
      <c r="T111" s="107"/>
    </row>
    <row r="112" spans="1:20" ht="12.75" customHeight="1" x14ac:dyDescent="0.15">
      <c r="A112" s="237" t="s">
        <v>43</v>
      </c>
      <c r="B112" s="238" t="s">
        <v>5</v>
      </c>
      <c r="C112" s="169" t="s">
        <v>6</v>
      </c>
      <c r="D112" s="238" t="s">
        <v>7</v>
      </c>
      <c r="E112" s="238"/>
      <c r="F112" s="238"/>
      <c r="G112" s="53" t="s">
        <v>8</v>
      </c>
      <c r="H112" s="227" t="s">
        <v>9</v>
      </c>
      <c r="I112" s="228"/>
      <c r="J112" s="228"/>
      <c r="K112" s="228"/>
      <c r="L112" s="228"/>
      <c r="M112" s="229" t="s">
        <v>80</v>
      </c>
      <c r="N112" s="229"/>
      <c r="O112" s="229"/>
      <c r="P112" s="229"/>
      <c r="Q112" s="230"/>
      <c r="R112" s="230"/>
      <c r="S112" s="230"/>
      <c r="T112" s="230"/>
    </row>
    <row r="113" spans="1:20" ht="33.75" x14ac:dyDescent="0.15">
      <c r="A113" s="237"/>
      <c r="B113" s="238"/>
      <c r="C113" s="169" t="s">
        <v>10</v>
      </c>
      <c r="D113" s="169" t="s">
        <v>11</v>
      </c>
      <c r="E113" s="169" t="s">
        <v>12</v>
      </c>
      <c r="F113" s="169" t="s">
        <v>13</v>
      </c>
      <c r="G113" s="169" t="s">
        <v>14</v>
      </c>
      <c r="H113" s="172" t="s">
        <v>131</v>
      </c>
      <c r="I113" s="48" t="s">
        <v>132</v>
      </c>
      <c r="J113" s="172" t="s">
        <v>133</v>
      </c>
      <c r="K113" s="172" t="s">
        <v>134</v>
      </c>
      <c r="L113" s="48" t="s">
        <v>135</v>
      </c>
      <c r="M113" s="172" t="s">
        <v>136</v>
      </c>
      <c r="N113" s="172" t="s">
        <v>137</v>
      </c>
      <c r="O113" s="172" t="s">
        <v>138</v>
      </c>
      <c r="P113" s="172" t="s">
        <v>139</v>
      </c>
      <c r="Q113" s="172" t="s">
        <v>140</v>
      </c>
      <c r="R113" s="172" t="s">
        <v>141</v>
      </c>
      <c r="S113" s="48" t="s">
        <v>142</v>
      </c>
      <c r="T113" s="48" t="s">
        <v>143</v>
      </c>
    </row>
    <row r="114" spans="1:20" x14ac:dyDescent="0.15">
      <c r="A114" s="171">
        <v>51</v>
      </c>
      <c r="B114" s="169" t="s">
        <v>106</v>
      </c>
      <c r="C114" s="172">
        <v>100</v>
      </c>
      <c r="D114" s="172">
        <v>1.67</v>
      </c>
      <c r="E114" s="172">
        <v>5.0999999999999996</v>
      </c>
      <c r="F114" s="172">
        <v>8.6999999999999993</v>
      </c>
      <c r="G114" s="172">
        <v>86.2</v>
      </c>
      <c r="H114" s="172">
        <v>0.02</v>
      </c>
      <c r="I114" s="172">
        <v>0.02</v>
      </c>
      <c r="J114" s="172">
        <v>23.1</v>
      </c>
      <c r="K114" s="172">
        <v>122</v>
      </c>
      <c r="L114" s="172">
        <v>0</v>
      </c>
      <c r="M114" s="172">
        <v>27</v>
      </c>
      <c r="N114" s="172">
        <v>19</v>
      </c>
      <c r="O114" s="172">
        <v>10</v>
      </c>
      <c r="P114" s="172">
        <v>0.32</v>
      </c>
      <c r="Q114" s="172">
        <v>163</v>
      </c>
      <c r="R114" s="172">
        <v>9.8000000000000007</v>
      </c>
      <c r="S114" s="172">
        <v>0.16</v>
      </c>
      <c r="T114" s="170">
        <v>0.36</v>
      </c>
    </row>
    <row r="115" spans="1:20" ht="18" customHeight="1" x14ac:dyDescent="0.15">
      <c r="A115" s="109">
        <v>135</v>
      </c>
      <c r="B115" s="110" t="s">
        <v>159</v>
      </c>
      <c r="C115" s="109">
        <v>250</v>
      </c>
      <c r="D115" s="169">
        <v>2.1</v>
      </c>
      <c r="E115" s="169">
        <v>7.48</v>
      </c>
      <c r="F115" s="169">
        <v>11.69</v>
      </c>
      <c r="G115" s="169">
        <v>122.97</v>
      </c>
      <c r="H115" s="169">
        <v>0.11</v>
      </c>
      <c r="I115" s="169">
        <v>0.104</v>
      </c>
      <c r="J115" s="169">
        <v>6.8</v>
      </c>
      <c r="K115" s="169">
        <v>98.8</v>
      </c>
      <c r="L115" s="169">
        <v>0</v>
      </c>
      <c r="M115" s="169">
        <v>16.399999999999999</v>
      </c>
      <c r="N115" s="169">
        <v>36</v>
      </c>
      <c r="O115" s="169">
        <v>43.02</v>
      </c>
      <c r="P115" s="169">
        <v>0.7</v>
      </c>
      <c r="Q115" s="44">
        <v>258.2</v>
      </c>
      <c r="R115" s="44">
        <v>15.2</v>
      </c>
      <c r="S115" s="44">
        <v>0.24</v>
      </c>
      <c r="T115" s="44">
        <v>20.399999999999999</v>
      </c>
    </row>
    <row r="116" spans="1:20" ht="19.149999999999999" customHeight="1" x14ac:dyDescent="0.15">
      <c r="A116" s="171">
        <v>498</v>
      </c>
      <c r="B116" s="53" t="s">
        <v>44</v>
      </c>
      <c r="C116" s="75">
        <v>100</v>
      </c>
      <c r="D116" s="75">
        <v>12.2</v>
      </c>
      <c r="E116" s="75">
        <v>13.7</v>
      </c>
      <c r="F116" s="75">
        <v>18.2</v>
      </c>
      <c r="G116" s="75">
        <v>215.4</v>
      </c>
      <c r="H116" s="75">
        <v>0.08</v>
      </c>
      <c r="I116" s="75">
        <v>0.08</v>
      </c>
      <c r="J116" s="75">
        <v>1.54</v>
      </c>
      <c r="K116" s="75">
        <v>6.23</v>
      </c>
      <c r="L116" s="75">
        <v>0</v>
      </c>
      <c r="M116" s="75">
        <v>29.38</v>
      </c>
      <c r="N116" s="75">
        <v>144</v>
      </c>
      <c r="O116" s="75">
        <v>64</v>
      </c>
      <c r="P116" s="75">
        <v>2.23</v>
      </c>
      <c r="Q116" s="44">
        <v>228.9</v>
      </c>
      <c r="R116" s="44">
        <v>17.34</v>
      </c>
      <c r="S116" s="44">
        <v>18.34</v>
      </c>
      <c r="T116" s="44">
        <v>102.7</v>
      </c>
    </row>
    <row r="117" spans="1:20" x14ac:dyDescent="0.15">
      <c r="A117" s="171">
        <v>516</v>
      </c>
      <c r="B117" s="53" t="s">
        <v>28</v>
      </c>
      <c r="C117" s="74">
        <v>180</v>
      </c>
      <c r="D117" s="75">
        <v>7.4</v>
      </c>
      <c r="E117" s="75">
        <v>7.4</v>
      </c>
      <c r="F117" s="75">
        <v>36</v>
      </c>
      <c r="G117" s="75">
        <v>220.5</v>
      </c>
      <c r="H117" s="75">
        <v>0.08</v>
      </c>
      <c r="I117" s="75">
        <v>0.02</v>
      </c>
      <c r="J117" s="75">
        <v>0</v>
      </c>
      <c r="K117" s="75">
        <v>23</v>
      </c>
      <c r="L117" s="75">
        <v>0.09</v>
      </c>
      <c r="M117" s="75">
        <v>20.8</v>
      </c>
      <c r="N117" s="75">
        <v>59.04</v>
      </c>
      <c r="O117" s="75">
        <v>9.36</v>
      </c>
      <c r="P117" s="75">
        <v>1.2</v>
      </c>
      <c r="Q117" s="49">
        <v>68.599999999999994</v>
      </c>
      <c r="R117" s="49">
        <v>65.67</v>
      </c>
      <c r="S117" s="49">
        <v>0.05</v>
      </c>
      <c r="T117" s="49">
        <v>17.36</v>
      </c>
    </row>
    <row r="118" spans="1:20" ht="33" customHeight="1" x14ac:dyDescent="0.15">
      <c r="A118" s="51" t="s">
        <v>92</v>
      </c>
      <c r="B118" s="52" t="s">
        <v>88</v>
      </c>
      <c r="C118" s="66">
        <v>215</v>
      </c>
      <c r="D118" s="172">
        <v>0.2</v>
      </c>
      <c r="E118" s="172">
        <v>0</v>
      </c>
      <c r="F118" s="172">
        <v>15</v>
      </c>
      <c r="G118" s="172">
        <v>60.8</v>
      </c>
      <c r="H118" s="172">
        <v>0</v>
      </c>
      <c r="I118" s="172">
        <v>0.01</v>
      </c>
      <c r="J118" s="172">
        <v>7</v>
      </c>
      <c r="K118" s="172">
        <v>0.3</v>
      </c>
      <c r="L118" s="172">
        <v>0</v>
      </c>
      <c r="M118" s="172">
        <v>4.66</v>
      </c>
      <c r="N118" s="172">
        <v>7.18</v>
      </c>
      <c r="O118" s="172">
        <v>4.4000000000000004</v>
      </c>
      <c r="P118" s="172">
        <v>0.8</v>
      </c>
      <c r="Q118" s="49">
        <v>20.58</v>
      </c>
      <c r="R118" s="49">
        <v>0</v>
      </c>
      <c r="S118" s="49">
        <v>0</v>
      </c>
      <c r="T118" s="55">
        <v>0</v>
      </c>
    </row>
    <row r="119" spans="1:20" ht="23.25" x14ac:dyDescent="0.15">
      <c r="A119" s="171" t="s">
        <v>67</v>
      </c>
      <c r="B119" s="53" t="s">
        <v>68</v>
      </c>
      <c r="C119" s="169">
        <v>60</v>
      </c>
      <c r="D119" s="169">
        <v>4.5999999999999996</v>
      </c>
      <c r="E119" s="169">
        <v>1.5</v>
      </c>
      <c r="F119" s="169">
        <v>22.2</v>
      </c>
      <c r="G119" s="169">
        <v>168</v>
      </c>
      <c r="H119" s="169">
        <v>5.5E-2</v>
      </c>
      <c r="I119" s="169">
        <v>1.4999999999999999E-2</v>
      </c>
      <c r="J119" s="169">
        <v>0</v>
      </c>
      <c r="K119" s="169">
        <v>0</v>
      </c>
      <c r="L119" s="169">
        <v>7.0000000000000007E-2</v>
      </c>
      <c r="M119" s="169">
        <v>4</v>
      </c>
      <c r="N119" s="169">
        <v>32.5</v>
      </c>
      <c r="O119" s="169">
        <v>7</v>
      </c>
      <c r="P119" s="169">
        <v>0.6</v>
      </c>
      <c r="Q119" s="44">
        <v>46.5</v>
      </c>
      <c r="R119" s="44">
        <v>3.2</v>
      </c>
      <c r="S119" s="44">
        <v>3</v>
      </c>
      <c r="T119" s="44">
        <v>7.25</v>
      </c>
    </row>
    <row r="120" spans="1:20" x14ac:dyDescent="0.15">
      <c r="A120" s="171" t="s">
        <v>67</v>
      </c>
      <c r="B120" s="53" t="s">
        <v>76</v>
      </c>
      <c r="C120" s="169">
        <v>40</v>
      </c>
      <c r="D120" s="169">
        <v>2.8</v>
      </c>
      <c r="E120" s="169">
        <v>4</v>
      </c>
      <c r="F120" s="169">
        <v>17.2</v>
      </c>
      <c r="G120" s="169">
        <v>84</v>
      </c>
      <c r="H120" s="169">
        <v>0.05</v>
      </c>
      <c r="I120" s="169">
        <v>2.4E-2</v>
      </c>
      <c r="J120" s="169">
        <v>0</v>
      </c>
      <c r="K120" s="169">
        <v>0</v>
      </c>
      <c r="L120" s="169">
        <v>0</v>
      </c>
      <c r="M120" s="169">
        <v>8.6999999999999993</v>
      </c>
      <c r="N120" s="169">
        <v>45</v>
      </c>
      <c r="O120" s="169">
        <v>14.1</v>
      </c>
      <c r="P120" s="169">
        <v>11.7</v>
      </c>
      <c r="Q120" s="44">
        <v>70.5</v>
      </c>
      <c r="R120" s="44">
        <v>1.32</v>
      </c>
      <c r="S120" s="44">
        <v>16.5</v>
      </c>
      <c r="T120" s="44">
        <v>7.2</v>
      </c>
    </row>
    <row r="121" spans="1:20" x14ac:dyDescent="0.15">
      <c r="A121" s="111"/>
      <c r="B121" s="108" t="s">
        <v>24</v>
      </c>
      <c r="C121" s="111">
        <f>SUM(C114:C120)</f>
        <v>945</v>
      </c>
      <c r="D121" s="111">
        <f t="shared" ref="D121:R121" si="10">SUM(D114:D120)</f>
        <v>30.969999999999995</v>
      </c>
      <c r="E121" s="111">
        <f t="shared" si="10"/>
        <v>39.18</v>
      </c>
      <c r="F121" s="111">
        <f t="shared" si="10"/>
        <v>128.99</v>
      </c>
      <c r="G121" s="111">
        <f t="shared" si="10"/>
        <v>957.87</v>
      </c>
      <c r="H121" s="120">
        <f t="shared" si="10"/>
        <v>0.39500000000000002</v>
      </c>
      <c r="I121" s="120">
        <f t="shared" si="10"/>
        <v>0.27300000000000002</v>
      </c>
      <c r="J121" s="111">
        <f t="shared" si="10"/>
        <v>38.44</v>
      </c>
      <c r="K121" s="111">
        <f t="shared" si="10"/>
        <v>250.33</v>
      </c>
      <c r="L121" s="111">
        <f t="shared" si="10"/>
        <v>0.16</v>
      </c>
      <c r="M121" s="111">
        <f t="shared" si="10"/>
        <v>110.94</v>
      </c>
      <c r="N121" s="111">
        <f t="shared" si="10"/>
        <v>342.72</v>
      </c>
      <c r="O121" s="111">
        <f t="shared" si="10"/>
        <v>151.88</v>
      </c>
      <c r="P121" s="111">
        <f t="shared" si="10"/>
        <v>17.549999999999997</v>
      </c>
      <c r="Q121" s="132">
        <f t="shared" si="10"/>
        <v>856.28000000000009</v>
      </c>
      <c r="R121" s="132">
        <f t="shared" si="10"/>
        <v>112.53</v>
      </c>
      <c r="S121" s="132">
        <f>SUM(S114:S120)</f>
        <v>38.29</v>
      </c>
      <c r="T121" s="132">
        <f>SUM(T114:T120)</f>
        <v>155.26999999999998</v>
      </c>
    </row>
    <row r="122" spans="1:20" x14ac:dyDescent="0.15">
      <c r="A122" s="123"/>
      <c r="B122" s="125"/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15"/>
      <c r="R122" s="115"/>
      <c r="S122" s="115"/>
      <c r="T122" s="115"/>
    </row>
    <row r="123" spans="1:20" ht="23.25" x14ac:dyDescent="0.15">
      <c r="A123" s="171"/>
      <c r="B123" s="108" t="s">
        <v>45</v>
      </c>
      <c r="C123" s="108" t="s">
        <v>46</v>
      </c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107"/>
      <c r="R123" s="107"/>
      <c r="S123" s="107"/>
      <c r="T123" s="107"/>
    </row>
    <row r="124" spans="1:20" ht="12.75" customHeight="1" x14ac:dyDescent="0.15">
      <c r="A124" s="171"/>
      <c r="B124" s="238" t="s">
        <v>5</v>
      </c>
      <c r="C124" s="53" t="s">
        <v>6</v>
      </c>
      <c r="D124" s="238" t="s">
        <v>7</v>
      </c>
      <c r="E124" s="238"/>
      <c r="F124" s="238"/>
      <c r="G124" s="53" t="s">
        <v>8</v>
      </c>
      <c r="H124" s="227" t="s">
        <v>9</v>
      </c>
      <c r="I124" s="228"/>
      <c r="J124" s="228"/>
      <c r="K124" s="228"/>
      <c r="L124" s="228"/>
      <c r="M124" s="229" t="s">
        <v>80</v>
      </c>
      <c r="N124" s="229"/>
      <c r="O124" s="229"/>
      <c r="P124" s="229"/>
      <c r="Q124" s="230"/>
      <c r="R124" s="230"/>
      <c r="S124" s="230"/>
      <c r="T124" s="230"/>
    </row>
    <row r="125" spans="1:20" ht="33.75" x14ac:dyDescent="0.15">
      <c r="A125" s="171"/>
      <c r="B125" s="238"/>
      <c r="C125" s="169" t="s">
        <v>10</v>
      </c>
      <c r="D125" s="169" t="s">
        <v>11</v>
      </c>
      <c r="E125" s="169" t="s">
        <v>12</v>
      </c>
      <c r="F125" s="169" t="s">
        <v>13</v>
      </c>
      <c r="G125" s="169" t="s">
        <v>14</v>
      </c>
      <c r="H125" s="172" t="s">
        <v>131</v>
      </c>
      <c r="I125" s="48" t="s">
        <v>132</v>
      </c>
      <c r="J125" s="172" t="s">
        <v>133</v>
      </c>
      <c r="K125" s="172" t="s">
        <v>134</v>
      </c>
      <c r="L125" s="48" t="s">
        <v>135</v>
      </c>
      <c r="M125" s="172" t="s">
        <v>136</v>
      </c>
      <c r="N125" s="172" t="s">
        <v>137</v>
      </c>
      <c r="O125" s="172" t="s">
        <v>138</v>
      </c>
      <c r="P125" s="172" t="s">
        <v>139</v>
      </c>
      <c r="Q125" s="172" t="s">
        <v>140</v>
      </c>
      <c r="R125" s="172" t="s">
        <v>141</v>
      </c>
      <c r="S125" s="48" t="s">
        <v>142</v>
      </c>
      <c r="T125" s="48" t="s">
        <v>143</v>
      </c>
    </row>
    <row r="126" spans="1:20" ht="19.149999999999999" customHeight="1" x14ac:dyDescent="0.15">
      <c r="A126" s="171">
        <v>612</v>
      </c>
      <c r="B126" s="53" t="s">
        <v>110</v>
      </c>
      <c r="C126" s="172">
        <v>100</v>
      </c>
      <c r="D126" s="172">
        <v>1.34</v>
      </c>
      <c r="E126" s="172">
        <v>8.8000000000000007</v>
      </c>
      <c r="F126" s="172">
        <v>9.8000000000000007</v>
      </c>
      <c r="G126" s="172">
        <v>124.5</v>
      </c>
      <c r="H126" s="172">
        <v>0.02</v>
      </c>
      <c r="I126" s="172">
        <v>0.04</v>
      </c>
      <c r="J126" s="172">
        <v>3.85</v>
      </c>
      <c r="K126" s="172">
        <v>739.31</v>
      </c>
      <c r="L126" s="172">
        <v>0</v>
      </c>
      <c r="M126" s="172">
        <v>23.4</v>
      </c>
      <c r="N126" s="172">
        <v>28.39</v>
      </c>
      <c r="O126" s="172">
        <v>38.36</v>
      </c>
      <c r="P126" s="172">
        <v>0.62</v>
      </c>
      <c r="Q126" s="172">
        <v>207.08</v>
      </c>
      <c r="R126" s="172">
        <v>16.7</v>
      </c>
      <c r="S126" s="172">
        <v>0.59</v>
      </c>
      <c r="T126" s="172">
        <v>38.409999999999997</v>
      </c>
    </row>
    <row r="127" spans="1:20" ht="33.75" x14ac:dyDescent="0.15">
      <c r="A127" s="171">
        <v>140</v>
      </c>
      <c r="B127" s="53" t="s">
        <v>118</v>
      </c>
      <c r="C127" s="169">
        <v>250</v>
      </c>
      <c r="D127" s="169">
        <v>3</v>
      </c>
      <c r="E127" s="169">
        <v>4.4000000000000004</v>
      </c>
      <c r="F127" s="169">
        <v>19.7</v>
      </c>
      <c r="G127" s="169">
        <v>131.19999999999999</v>
      </c>
      <c r="H127" s="169">
        <v>0</v>
      </c>
      <c r="I127" s="169">
        <v>1.2E-2</v>
      </c>
      <c r="J127" s="169">
        <v>8.3000000000000007</v>
      </c>
      <c r="K127" s="169">
        <v>9.5</v>
      </c>
      <c r="L127" s="169">
        <v>0</v>
      </c>
      <c r="M127" s="169">
        <v>37.5</v>
      </c>
      <c r="N127" s="169">
        <v>43.3</v>
      </c>
      <c r="O127" s="169">
        <v>189.8</v>
      </c>
      <c r="P127" s="169">
        <v>5.74</v>
      </c>
      <c r="Q127" s="44">
        <v>500.69</v>
      </c>
      <c r="R127" s="44">
        <v>20.5</v>
      </c>
      <c r="S127" s="44">
        <v>0.28000000000000003</v>
      </c>
      <c r="T127" s="44">
        <v>40.020000000000003</v>
      </c>
    </row>
    <row r="128" spans="1:20" x14ac:dyDescent="0.15">
      <c r="A128" s="171">
        <v>388</v>
      </c>
      <c r="B128" s="53" t="s">
        <v>48</v>
      </c>
      <c r="C128" s="169">
        <v>100</v>
      </c>
      <c r="D128" s="169">
        <v>13</v>
      </c>
      <c r="E128" s="169">
        <v>10</v>
      </c>
      <c r="F128" s="169">
        <v>15.8</v>
      </c>
      <c r="G128" s="169">
        <v>196</v>
      </c>
      <c r="H128" s="169">
        <v>0.18</v>
      </c>
      <c r="I128" s="169">
        <v>0.16</v>
      </c>
      <c r="J128" s="169">
        <v>0.16</v>
      </c>
      <c r="K128" s="169">
        <v>8</v>
      </c>
      <c r="L128" s="169">
        <v>0.9</v>
      </c>
      <c r="M128" s="169">
        <v>36</v>
      </c>
      <c r="N128" s="169">
        <v>189</v>
      </c>
      <c r="O128" s="169">
        <v>41</v>
      </c>
      <c r="P128" s="169">
        <v>0.96</v>
      </c>
      <c r="Q128" s="75">
        <v>301</v>
      </c>
      <c r="R128" s="75">
        <v>138</v>
      </c>
      <c r="S128" s="119">
        <v>13.8</v>
      </c>
      <c r="T128" s="75">
        <v>1</v>
      </c>
    </row>
    <row r="129" spans="1:29" x14ac:dyDescent="0.15">
      <c r="A129" s="171">
        <v>520</v>
      </c>
      <c r="B129" s="89" t="s">
        <v>34</v>
      </c>
      <c r="C129" s="169">
        <v>180</v>
      </c>
      <c r="D129" s="90">
        <v>4.5999999999999996</v>
      </c>
      <c r="E129" s="90">
        <v>8</v>
      </c>
      <c r="F129" s="90">
        <v>27</v>
      </c>
      <c r="G129" s="90">
        <v>196.2</v>
      </c>
      <c r="H129" s="90">
        <v>0.15</v>
      </c>
      <c r="I129" s="90">
        <v>0.14000000000000001</v>
      </c>
      <c r="J129" s="90">
        <v>12.5</v>
      </c>
      <c r="K129" s="90">
        <v>22.6</v>
      </c>
      <c r="L129" s="90">
        <v>0.11</v>
      </c>
      <c r="M129" s="90">
        <v>49.16</v>
      </c>
      <c r="N129" s="90" t="s">
        <v>111</v>
      </c>
      <c r="O129" s="90">
        <v>36</v>
      </c>
      <c r="P129" s="90">
        <v>1.44</v>
      </c>
      <c r="Q129" s="91">
        <v>750</v>
      </c>
      <c r="R129" s="91">
        <v>72.3</v>
      </c>
      <c r="S129" s="91">
        <v>0.94</v>
      </c>
      <c r="T129" s="91">
        <v>44.5</v>
      </c>
    </row>
    <row r="130" spans="1:29" ht="30.6" customHeight="1" x14ac:dyDescent="0.15">
      <c r="A130" s="51" t="s">
        <v>92</v>
      </c>
      <c r="B130" s="52" t="s">
        <v>88</v>
      </c>
      <c r="C130" s="66">
        <v>215</v>
      </c>
      <c r="D130" s="172">
        <v>0.2</v>
      </c>
      <c r="E130" s="172">
        <v>0</v>
      </c>
      <c r="F130" s="172">
        <v>15</v>
      </c>
      <c r="G130" s="172">
        <v>60.8</v>
      </c>
      <c r="H130" s="172">
        <v>0</v>
      </c>
      <c r="I130" s="172">
        <v>0.01</v>
      </c>
      <c r="J130" s="172">
        <v>7</v>
      </c>
      <c r="K130" s="172">
        <v>0.3</v>
      </c>
      <c r="L130" s="172">
        <v>0</v>
      </c>
      <c r="M130" s="172">
        <v>4.66</v>
      </c>
      <c r="N130" s="172">
        <v>7.18</v>
      </c>
      <c r="O130" s="172">
        <v>4.4000000000000004</v>
      </c>
      <c r="P130" s="172">
        <v>0.8</v>
      </c>
      <c r="Q130" s="49">
        <v>20.58</v>
      </c>
      <c r="R130" s="49">
        <v>0</v>
      </c>
      <c r="S130" s="49">
        <v>0</v>
      </c>
      <c r="T130" s="55">
        <v>0</v>
      </c>
    </row>
    <row r="131" spans="1:29" ht="23.25" x14ac:dyDescent="0.15">
      <c r="A131" s="171" t="s">
        <v>67</v>
      </c>
      <c r="B131" s="53" t="s">
        <v>68</v>
      </c>
      <c r="C131" s="169">
        <v>60</v>
      </c>
      <c r="D131" s="169">
        <v>4.5999999999999996</v>
      </c>
      <c r="E131" s="169">
        <v>1.5</v>
      </c>
      <c r="F131" s="169">
        <v>22.2</v>
      </c>
      <c r="G131" s="169">
        <v>168</v>
      </c>
      <c r="H131" s="169">
        <v>5.5E-2</v>
      </c>
      <c r="I131" s="169">
        <v>1.4999999999999999E-2</v>
      </c>
      <c r="J131" s="169">
        <v>0</v>
      </c>
      <c r="K131" s="169">
        <v>0</v>
      </c>
      <c r="L131" s="169">
        <v>7.0000000000000007E-2</v>
      </c>
      <c r="M131" s="169">
        <v>4</v>
      </c>
      <c r="N131" s="169">
        <v>32.5</v>
      </c>
      <c r="O131" s="169">
        <v>7</v>
      </c>
      <c r="P131" s="169">
        <v>0.6</v>
      </c>
      <c r="Q131" s="44">
        <v>46.5</v>
      </c>
      <c r="R131" s="44">
        <v>3.2</v>
      </c>
      <c r="S131" s="44">
        <v>3</v>
      </c>
      <c r="T131" s="44">
        <v>7.25</v>
      </c>
    </row>
    <row r="132" spans="1:29" x14ac:dyDescent="0.15">
      <c r="A132" s="171" t="s">
        <v>67</v>
      </c>
      <c r="B132" s="53" t="s">
        <v>76</v>
      </c>
      <c r="C132" s="169">
        <v>40</v>
      </c>
      <c r="D132" s="169">
        <v>2.8</v>
      </c>
      <c r="E132" s="169">
        <v>4</v>
      </c>
      <c r="F132" s="169">
        <v>17.2</v>
      </c>
      <c r="G132" s="169">
        <v>84</v>
      </c>
      <c r="H132" s="169">
        <v>0.05</v>
      </c>
      <c r="I132" s="169">
        <v>2.4E-2</v>
      </c>
      <c r="J132" s="169">
        <v>0</v>
      </c>
      <c r="K132" s="169">
        <v>0</v>
      </c>
      <c r="L132" s="169">
        <v>0</v>
      </c>
      <c r="M132" s="169">
        <v>8.6999999999999993</v>
      </c>
      <c r="N132" s="169">
        <v>45</v>
      </c>
      <c r="O132" s="169">
        <v>14.1</v>
      </c>
      <c r="P132" s="169">
        <v>11.7</v>
      </c>
      <c r="Q132" s="44">
        <v>70.5</v>
      </c>
      <c r="R132" s="44">
        <v>1.32</v>
      </c>
      <c r="S132" s="44">
        <v>16.5</v>
      </c>
      <c r="T132" s="44">
        <v>7.2</v>
      </c>
    </row>
    <row r="133" spans="1:29" x14ac:dyDescent="0.15">
      <c r="A133" s="111"/>
      <c r="B133" s="108" t="s">
        <v>24</v>
      </c>
      <c r="C133" s="111">
        <f>SUM(C126:C132)</f>
        <v>945</v>
      </c>
      <c r="D133" s="120">
        <f>SUM(D126:D132)</f>
        <v>29.539999999999996</v>
      </c>
      <c r="E133" s="120">
        <f>SUM(E126:E132)</f>
        <v>36.700000000000003</v>
      </c>
      <c r="F133" s="120">
        <f>SUM(F126:F132)</f>
        <v>126.7</v>
      </c>
      <c r="G133" s="121">
        <f>SUM(G126:G132)</f>
        <v>960.69999999999993</v>
      </c>
      <c r="H133" s="121">
        <f>SUM(H127:H132)</f>
        <v>0.43499999999999994</v>
      </c>
      <c r="I133" s="120">
        <f t="shared" ref="I133:T133" si="11">SUM(I126:I132)</f>
        <v>0.40100000000000008</v>
      </c>
      <c r="J133" s="121">
        <f t="shared" si="11"/>
        <v>31.810000000000002</v>
      </c>
      <c r="K133" s="120">
        <f>SUM(K126:K132)</f>
        <v>779.70999999999992</v>
      </c>
      <c r="L133" s="121">
        <f t="shared" si="11"/>
        <v>1.08</v>
      </c>
      <c r="M133" s="121">
        <f t="shared" si="11"/>
        <v>163.41999999999999</v>
      </c>
      <c r="N133" s="120">
        <f t="shared" si="11"/>
        <v>345.37</v>
      </c>
      <c r="O133" s="120">
        <f t="shared" si="11"/>
        <v>330.66</v>
      </c>
      <c r="P133" s="120">
        <f t="shared" si="11"/>
        <v>21.86</v>
      </c>
      <c r="Q133" s="112">
        <f t="shared" si="11"/>
        <v>1896.35</v>
      </c>
      <c r="R133" s="112">
        <f t="shared" si="11"/>
        <v>252.01999999999998</v>
      </c>
      <c r="S133" s="112">
        <f t="shared" si="11"/>
        <v>35.11</v>
      </c>
      <c r="T133" s="112">
        <f t="shared" si="11"/>
        <v>138.38</v>
      </c>
    </row>
    <row r="134" spans="1:29" x14ac:dyDescent="0.15">
      <c r="A134" s="123"/>
      <c r="B134" s="125"/>
      <c r="C134" s="125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15"/>
      <c r="R134" s="115"/>
      <c r="S134" s="115"/>
      <c r="T134" s="115"/>
    </row>
    <row r="135" spans="1:29" ht="23.25" x14ac:dyDescent="0.15">
      <c r="A135" s="171"/>
      <c r="B135" s="108" t="s">
        <v>49</v>
      </c>
      <c r="C135" s="108" t="s">
        <v>50</v>
      </c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107"/>
      <c r="R135" s="107"/>
      <c r="S135" s="107"/>
      <c r="T135" s="107"/>
    </row>
    <row r="136" spans="1:29" ht="12.75" customHeight="1" x14ac:dyDescent="0.15">
      <c r="A136" s="171"/>
      <c r="B136" s="53" t="s">
        <v>5</v>
      </c>
      <c r="C136" s="169" t="s">
        <v>6</v>
      </c>
      <c r="D136" s="238" t="s">
        <v>7</v>
      </c>
      <c r="E136" s="238"/>
      <c r="F136" s="238"/>
      <c r="G136" s="169" t="s">
        <v>8</v>
      </c>
      <c r="H136" s="227" t="s">
        <v>9</v>
      </c>
      <c r="I136" s="228"/>
      <c r="J136" s="228"/>
      <c r="K136" s="228"/>
      <c r="L136" s="228"/>
      <c r="M136" s="229" t="s">
        <v>80</v>
      </c>
      <c r="N136" s="229"/>
      <c r="O136" s="229"/>
      <c r="P136" s="229"/>
      <c r="Q136" s="230"/>
      <c r="R136" s="230"/>
      <c r="S136" s="230"/>
      <c r="T136" s="230"/>
    </row>
    <row r="137" spans="1:29" ht="33.75" x14ac:dyDescent="0.15">
      <c r="A137" s="171"/>
      <c r="B137" s="53"/>
      <c r="C137" s="169" t="s">
        <v>10</v>
      </c>
      <c r="D137" s="169" t="s">
        <v>11</v>
      </c>
      <c r="E137" s="169" t="s">
        <v>12</v>
      </c>
      <c r="F137" s="169" t="s">
        <v>13</v>
      </c>
      <c r="G137" s="169" t="s">
        <v>14</v>
      </c>
      <c r="H137" s="172" t="s">
        <v>131</v>
      </c>
      <c r="I137" s="48" t="s">
        <v>132</v>
      </c>
      <c r="J137" s="172" t="s">
        <v>133</v>
      </c>
      <c r="K137" s="172" t="s">
        <v>134</v>
      </c>
      <c r="L137" s="48" t="s">
        <v>135</v>
      </c>
      <c r="M137" s="172" t="s">
        <v>136</v>
      </c>
      <c r="N137" s="172" t="s">
        <v>137</v>
      </c>
      <c r="O137" s="172" t="s">
        <v>138</v>
      </c>
      <c r="P137" s="172" t="s">
        <v>139</v>
      </c>
      <c r="Q137" s="172" t="s">
        <v>140</v>
      </c>
      <c r="R137" s="172" t="s">
        <v>141</v>
      </c>
      <c r="S137" s="48" t="s">
        <v>142</v>
      </c>
      <c r="T137" s="48" t="s">
        <v>143</v>
      </c>
    </row>
    <row r="138" spans="1:29" ht="23.25" x14ac:dyDescent="0.15">
      <c r="A138" s="171">
        <v>25</v>
      </c>
      <c r="B138" s="53" t="s">
        <v>109</v>
      </c>
      <c r="C138" s="169">
        <v>100</v>
      </c>
      <c r="D138" s="169">
        <v>1.67</v>
      </c>
      <c r="E138" s="169">
        <v>6.02</v>
      </c>
      <c r="F138" s="169">
        <v>8.9</v>
      </c>
      <c r="G138" s="169">
        <v>75.150000000000006</v>
      </c>
      <c r="H138" s="170">
        <v>0.04</v>
      </c>
      <c r="I138" s="170">
        <v>0.04</v>
      </c>
      <c r="J138" s="170">
        <v>38.409999999999997</v>
      </c>
      <c r="K138" s="170">
        <v>0.04</v>
      </c>
      <c r="L138" s="170">
        <v>0</v>
      </c>
      <c r="M138" s="170">
        <v>25.05</v>
      </c>
      <c r="N138" s="170">
        <v>17.04</v>
      </c>
      <c r="O138" s="170">
        <v>10.02</v>
      </c>
      <c r="P138" s="170">
        <v>0.92</v>
      </c>
      <c r="Q138" s="131">
        <v>207.08</v>
      </c>
      <c r="R138" s="131">
        <v>16.7</v>
      </c>
      <c r="S138" s="131">
        <v>22</v>
      </c>
      <c r="T138" s="131">
        <v>36.74</v>
      </c>
    </row>
    <row r="139" spans="1:29" x14ac:dyDescent="0.15">
      <c r="A139" s="171">
        <v>110</v>
      </c>
      <c r="B139" s="53" t="s">
        <v>51</v>
      </c>
      <c r="C139" s="169">
        <v>250</v>
      </c>
      <c r="D139" s="169">
        <v>2</v>
      </c>
      <c r="E139" s="169">
        <v>5.12</v>
      </c>
      <c r="F139" s="169">
        <v>13.6</v>
      </c>
      <c r="G139" s="169">
        <v>106</v>
      </c>
      <c r="H139" s="169">
        <v>0.08</v>
      </c>
      <c r="I139" s="169">
        <v>0.06</v>
      </c>
      <c r="J139" s="169">
        <v>9.2899999999999991</v>
      </c>
      <c r="K139" s="169">
        <v>132.47999999999999</v>
      </c>
      <c r="L139" s="169">
        <v>0</v>
      </c>
      <c r="M139" s="169">
        <v>45</v>
      </c>
      <c r="N139" s="169">
        <v>51.095999999999997</v>
      </c>
      <c r="O139" s="169">
        <v>28.8</v>
      </c>
      <c r="P139" s="169">
        <v>1.44</v>
      </c>
      <c r="Q139" s="44">
        <v>380.4</v>
      </c>
      <c r="R139" s="44">
        <v>21.36</v>
      </c>
      <c r="S139" s="54">
        <v>2.544</v>
      </c>
      <c r="T139" s="55">
        <v>31.68</v>
      </c>
      <c r="U139" s="11"/>
      <c r="V139" s="11"/>
      <c r="W139" s="11"/>
      <c r="X139" s="11"/>
      <c r="Y139" s="11"/>
      <c r="Z139" s="11"/>
      <c r="AA139" s="11"/>
      <c r="AB139" s="11"/>
      <c r="AC139" s="11"/>
    </row>
    <row r="140" spans="1:29" x14ac:dyDescent="0.15">
      <c r="A140" s="171">
        <v>487</v>
      </c>
      <c r="B140" s="53" t="s">
        <v>52</v>
      </c>
      <c r="C140" s="169">
        <v>100</v>
      </c>
      <c r="D140" s="169">
        <v>21.1</v>
      </c>
      <c r="E140" s="169">
        <v>13.6</v>
      </c>
      <c r="F140" s="169">
        <v>3</v>
      </c>
      <c r="G140" s="169">
        <v>206.3</v>
      </c>
      <c r="H140" s="169">
        <v>0.05</v>
      </c>
      <c r="I140" s="169">
        <v>7.0000000000000007E-2</v>
      </c>
      <c r="J140" s="169">
        <v>2.9</v>
      </c>
      <c r="K140" s="169">
        <v>24.5</v>
      </c>
      <c r="L140" s="169">
        <v>0</v>
      </c>
      <c r="M140" s="169">
        <v>19.2</v>
      </c>
      <c r="N140" s="169">
        <v>73.8</v>
      </c>
      <c r="O140" s="169">
        <v>24.6</v>
      </c>
      <c r="P140" s="169">
        <v>1.49</v>
      </c>
      <c r="Q140" s="44">
        <v>305</v>
      </c>
      <c r="R140" s="44">
        <v>23</v>
      </c>
      <c r="S140" s="44">
        <v>23.1</v>
      </c>
      <c r="T140" s="44">
        <v>114</v>
      </c>
    </row>
    <row r="141" spans="1:29" x14ac:dyDescent="0.15">
      <c r="A141" s="171">
        <v>511</v>
      </c>
      <c r="B141" s="53" t="s">
        <v>33</v>
      </c>
      <c r="C141" s="90">
        <v>180</v>
      </c>
      <c r="D141" s="90">
        <v>4.43</v>
      </c>
      <c r="E141" s="90">
        <v>7.4</v>
      </c>
      <c r="F141" s="90">
        <v>43.8</v>
      </c>
      <c r="G141" s="90">
        <v>244.2</v>
      </c>
      <c r="H141" s="90">
        <v>0.04</v>
      </c>
      <c r="I141" s="90">
        <v>0.03</v>
      </c>
      <c r="J141" s="90">
        <v>0</v>
      </c>
      <c r="K141" s="90">
        <v>16.2</v>
      </c>
      <c r="L141" s="90">
        <v>0.11</v>
      </c>
      <c r="M141" s="90">
        <v>8.3000000000000007</v>
      </c>
      <c r="N141" s="90">
        <v>76.400000000000006</v>
      </c>
      <c r="O141" s="90">
        <v>28.8</v>
      </c>
      <c r="P141" s="90">
        <v>0.6</v>
      </c>
      <c r="Q141" s="73">
        <v>55.92</v>
      </c>
      <c r="R141" s="73">
        <v>64.16</v>
      </c>
      <c r="S141" s="73">
        <v>0.05</v>
      </c>
      <c r="T141" s="73">
        <v>28.66</v>
      </c>
    </row>
    <row r="142" spans="1:29" ht="37.9" customHeight="1" x14ac:dyDescent="0.15">
      <c r="A142" s="71" t="s">
        <v>92</v>
      </c>
      <c r="B142" s="100" t="s">
        <v>40</v>
      </c>
      <c r="C142" s="66">
        <v>215</v>
      </c>
      <c r="D142" s="172">
        <v>0.2</v>
      </c>
      <c r="E142" s="172">
        <v>0</v>
      </c>
      <c r="F142" s="172">
        <v>15</v>
      </c>
      <c r="G142" s="172">
        <v>60.8</v>
      </c>
      <c r="H142" s="172">
        <v>0</v>
      </c>
      <c r="I142" s="172">
        <v>0.01</v>
      </c>
      <c r="J142" s="172">
        <v>7</v>
      </c>
      <c r="K142" s="172">
        <v>0.3</v>
      </c>
      <c r="L142" s="172">
        <v>0</v>
      </c>
      <c r="M142" s="172">
        <v>4.66</v>
      </c>
      <c r="N142" s="172">
        <v>7.18</v>
      </c>
      <c r="O142" s="172">
        <v>4.4000000000000004</v>
      </c>
      <c r="P142" s="172">
        <v>0.8</v>
      </c>
      <c r="Q142" s="49">
        <v>20.58</v>
      </c>
      <c r="R142" s="49">
        <v>0</v>
      </c>
      <c r="S142" s="49">
        <v>0</v>
      </c>
      <c r="T142" s="55">
        <v>0</v>
      </c>
    </row>
    <row r="143" spans="1:29" ht="23.25" x14ac:dyDescent="0.15">
      <c r="A143" s="171" t="s">
        <v>67</v>
      </c>
      <c r="B143" s="53" t="s">
        <v>68</v>
      </c>
      <c r="C143" s="169">
        <v>60</v>
      </c>
      <c r="D143" s="169">
        <v>4.5999999999999996</v>
      </c>
      <c r="E143" s="169">
        <v>1.5</v>
      </c>
      <c r="F143" s="169">
        <v>22.2</v>
      </c>
      <c r="G143" s="169">
        <v>168</v>
      </c>
      <c r="H143" s="169">
        <v>5.5E-2</v>
      </c>
      <c r="I143" s="169">
        <v>1.4999999999999999E-2</v>
      </c>
      <c r="J143" s="169">
        <v>0</v>
      </c>
      <c r="K143" s="169">
        <v>0</v>
      </c>
      <c r="L143" s="169">
        <v>7.0000000000000007E-2</v>
      </c>
      <c r="M143" s="169">
        <v>4</v>
      </c>
      <c r="N143" s="169">
        <v>32.5</v>
      </c>
      <c r="O143" s="169">
        <v>7</v>
      </c>
      <c r="P143" s="169">
        <v>0.6</v>
      </c>
      <c r="Q143" s="44">
        <v>46.5</v>
      </c>
      <c r="R143" s="44">
        <v>3.2</v>
      </c>
      <c r="S143" s="44">
        <v>3</v>
      </c>
      <c r="T143" s="44">
        <v>7.25</v>
      </c>
    </row>
    <row r="144" spans="1:29" x14ac:dyDescent="0.15">
      <c r="A144" s="171" t="s">
        <v>67</v>
      </c>
      <c r="B144" s="53" t="s">
        <v>76</v>
      </c>
      <c r="C144" s="169">
        <v>40</v>
      </c>
      <c r="D144" s="169">
        <v>2.8</v>
      </c>
      <c r="E144" s="169">
        <v>4</v>
      </c>
      <c r="F144" s="169">
        <v>17.2</v>
      </c>
      <c r="G144" s="169">
        <v>84</v>
      </c>
      <c r="H144" s="169">
        <v>0.05</v>
      </c>
      <c r="I144" s="169">
        <v>2.4E-2</v>
      </c>
      <c r="J144" s="169">
        <v>0</v>
      </c>
      <c r="K144" s="169">
        <v>0</v>
      </c>
      <c r="L144" s="169">
        <v>0</v>
      </c>
      <c r="M144" s="169">
        <v>8.6999999999999993</v>
      </c>
      <c r="N144" s="169">
        <v>45</v>
      </c>
      <c r="O144" s="169">
        <v>14.1</v>
      </c>
      <c r="P144" s="169">
        <v>11.7</v>
      </c>
      <c r="Q144" s="44">
        <v>70.5</v>
      </c>
      <c r="R144" s="44">
        <v>1.32</v>
      </c>
      <c r="S144" s="44">
        <v>16.5</v>
      </c>
      <c r="T144" s="44">
        <v>7.2</v>
      </c>
    </row>
    <row r="145" spans="1:20" x14ac:dyDescent="0.15">
      <c r="A145" s="111"/>
      <c r="B145" s="108" t="s">
        <v>24</v>
      </c>
      <c r="C145" s="111">
        <f t="shared" ref="C145:T145" si="12">SUM(C138:C144)</f>
        <v>945</v>
      </c>
      <c r="D145" s="111">
        <f t="shared" si="12"/>
        <v>36.799999999999997</v>
      </c>
      <c r="E145" s="111">
        <f t="shared" si="12"/>
        <v>37.64</v>
      </c>
      <c r="F145" s="111">
        <f t="shared" si="12"/>
        <v>123.7</v>
      </c>
      <c r="G145" s="111">
        <f t="shared" si="12"/>
        <v>944.45</v>
      </c>
      <c r="H145" s="120">
        <f t="shared" si="12"/>
        <v>0.315</v>
      </c>
      <c r="I145" s="120">
        <f t="shared" si="12"/>
        <v>0.24900000000000003</v>
      </c>
      <c r="J145" s="111">
        <f t="shared" si="12"/>
        <v>57.599999999999994</v>
      </c>
      <c r="K145" s="120">
        <f t="shared" si="12"/>
        <v>173.51999999999998</v>
      </c>
      <c r="L145" s="111">
        <f t="shared" si="12"/>
        <v>0.18</v>
      </c>
      <c r="M145" s="111">
        <f t="shared" si="12"/>
        <v>114.91</v>
      </c>
      <c r="N145" s="111">
        <f t="shared" si="12"/>
        <v>303.01599999999996</v>
      </c>
      <c r="O145" s="111">
        <f t="shared" si="12"/>
        <v>117.72</v>
      </c>
      <c r="P145" s="111">
        <f t="shared" si="12"/>
        <v>17.549999999999997</v>
      </c>
      <c r="Q145" s="112">
        <f t="shared" si="12"/>
        <v>1085.98</v>
      </c>
      <c r="R145" s="112">
        <f t="shared" si="12"/>
        <v>129.73999999999998</v>
      </c>
      <c r="S145" s="112">
        <f t="shared" si="12"/>
        <v>67.194000000000003</v>
      </c>
      <c r="T145" s="112">
        <f t="shared" si="12"/>
        <v>225.53</v>
      </c>
    </row>
    <row r="146" spans="1:20" x14ac:dyDescent="0.15">
      <c r="A146" s="123"/>
      <c r="B146" s="125"/>
      <c r="C146" s="125"/>
      <c r="D146" s="125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15"/>
      <c r="R146" s="115"/>
      <c r="S146" s="115"/>
      <c r="T146" s="115"/>
    </row>
    <row r="147" spans="1:20" x14ac:dyDescent="0.15">
      <c r="A147" s="171"/>
      <c r="B147" s="108" t="s">
        <v>42</v>
      </c>
      <c r="C147" s="108" t="s">
        <v>29</v>
      </c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107"/>
      <c r="R147" s="107"/>
      <c r="S147" s="107"/>
      <c r="T147" s="107"/>
    </row>
    <row r="148" spans="1:20" ht="12.75" customHeight="1" x14ac:dyDescent="0.15">
      <c r="A148" s="171"/>
      <c r="B148" s="53" t="s">
        <v>5</v>
      </c>
      <c r="C148" s="169" t="s">
        <v>6</v>
      </c>
      <c r="D148" s="238" t="s">
        <v>7</v>
      </c>
      <c r="E148" s="238"/>
      <c r="F148" s="238"/>
      <c r="G148" s="169" t="s">
        <v>8</v>
      </c>
      <c r="H148" s="227" t="s">
        <v>9</v>
      </c>
      <c r="I148" s="228"/>
      <c r="J148" s="228"/>
      <c r="K148" s="228"/>
      <c r="L148" s="228"/>
      <c r="M148" s="229" t="s">
        <v>80</v>
      </c>
      <c r="N148" s="229"/>
      <c r="O148" s="229"/>
      <c r="P148" s="229"/>
      <c r="Q148" s="230"/>
      <c r="R148" s="230"/>
      <c r="S148" s="230"/>
      <c r="T148" s="230"/>
    </row>
    <row r="149" spans="1:20" ht="33.75" x14ac:dyDescent="0.15">
      <c r="A149" s="171"/>
      <c r="B149" s="53"/>
      <c r="C149" s="169" t="s">
        <v>10</v>
      </c>
      <c r="D149" s="169" t="s">
        <v>11</v>
      </c>
      <c r="E149" s="169" t="s">
        <v>12</v>
      </c>
      <c r="F149" s="169" t="s">
        <v>13</v>
      </c>
      <c r="G149" s="169" t="s">
        <v>14</v>
      </c>
      <c r="H149" s="172" t="s">
        <v>131</v>
      </c>
      <c r="I149" s="48" t="s">
        <v>132</v>
      </c>
      <c r="J149" s="172" t="s">
        <v>133</v>
      </c>
      <c r="K149" s="172" t="s">
        <v>134</v>
      </c>
      <c r="L149" s="48" t="s">
        <v>135</v>
      </c>
      <c r="M149" s="172" t="s">
        <v>136</v>
      </c>
      <c r="N149" s="172" t="s">
        <v>137</v>
      </c>
      <c r="O149" s="172" t="s">
        <v>138</v>
      </c>
      <c r="P149" s="172" t="s">
        <v>139</v>
      </c>
      <c r="Q149" s="172" t="s">
        <v>140</v>
      </c>
      <c r="R149" s="172" t="s">
        <v>141</v>
      </c>
      <c r="S149" s="48" t="s">
        <v>142</v>
      </c>
      <c r="T149" s="48" t="s">
        <v>143</v>
      </c>
    </row>
    <row r="150" spans="1:20" ht="26.45" customHeight="1" x14ac:dyDescent="0.15">
      <c r="A150" s="171">
        <v>43</v>
      </c>
      <c r="B150" s="191" t="s">
        <v>107</v>
      </c>
      <c r="C150" s="172">
        <v>100</v>
      </c>
      <c r="D150" s="172">
        <v>1.7</v>
      </c>
      <c r="E150" s="172">
        <v>5.0999999999999996</v>
      </c>
      <c r="F150" s="172">
        <v>9.6999999999999993</v>
      </c>
      <c r="G150" s="172">
        <v>87.4</v>
      </c>
      <c r="H150" s="172">
        <v>0.04</v>
      </c>
      <c r="I150" s="172">
        <v>0.04</v>
      </c>
      <c r="J150" s="172">
        <v>38.6</v>
      </c>
      <c r="K150" s="172">
        <v>203.74</v>
      </c>
      <c r="L150" s="172">
        <v>0</v>
      </c>
      <c r="M150" s="172">
        <v>45.09</v>
      </c>
      <c r="N150" s="172">
        <v>31.8</v>
      </c>
      <c r="O150" s="172">
        <v>16.7</v>
      </c>
      <c r="P150" s="172">
        <v>0.55000000000000004</v>
      </c>
      <c r="Q150" s="172">
        <v>272.2</v>
      </c>
      <c r="R150" s="172">
        <v>16.3</v>
      </c>
      <c r="S150" s="172">
        <v>0.27</v>
      </c>
      <c r="T150" s="170">
        <v>0.6</v>
      </c>
    </row>
    <row r="151" spans="1:20" ht="37.15" customHeight="1" x14ac:dyDescent="0.15">
      <c r="A151" s="183">
        <v>140</v>
      </c>
      <c r="B151" s="53" t="s">
        <v>47</v>
      </c>
      <c r="C151" s="181">
        <v>250</v>
      </c>
      <c r="D151" s="181">
        <v>2.9</v>
      </c>
      <c r="E151" s="181">
        <v>2.5</v>
      </c>
      <c r="F151" s="181">
        <v>21</v>
      </c>
      <c r="G151" s="181">
        <v>120</v>
      </c>
      <c r="H151" s="181">
        <v>0.09</v>
      </c>
      <c r="I151" s="181">
        <v>0.05</v>
      </c>
      <c r="J151" s="181">
        <v>6.8</v>
      </c>
      <c r="K151" s="181">
        <v>97.6</v>
      </c>
      <c r="L151" s="181">
        <v>0</v>
      </c>
      <c r="M151" s="181">
        <v>13.8</v>
      </c>
      <c r="N151" s="181">
        <v>54.6</v>
      </c>
      <c r="O151" s="181">
        <v>21.6</v>
      </c>
      <c r="P151" s="181">
        <v>0.87</v>
      </c>
      <c r="Q151" s="44">
        <v>410.4</v>
      </c>
      <c r="R151" s="44">
        <v>16.8</v>
      </c>
      <c r="S151" s="44">
        <v>0.23</v>
      </c>
      <c r="T151" s="44">
        <v>32.799999999999997</v>
      </c>
    </row>
    <row r="152" spans="1:20" x14ac:dyDescent="0.15">
      <c r="A152" s="171">
        <v>423</v>
      </c>
      <c r="B152" s="53" t="s">
        <v>113</v>
      </c>
      <c r="C152" s="169">
        <v>100</v>
      </c>
      <c r="D152" s="169">
        <v>16.7</v>
      </c>
      <c r="E152" s="169">
        <v>15.6</v>
      </c>
      <c r="F152" s="169">
        <v>5.9</v>
      </c>
      <c r="G152" s="169">
        <v>192.5</v>
      </c>
      <c r="H152" s="169">
        <v>0.16</v>
      </c>
      <c r="I152" s="169">
        <v>0.42</v>
      </c>
      <c r="J152" s="169">
        <v>0.68</v>
      </c>
      <c r="K152" s="169">
        <v>33.6</v>
      </c>
      <c r="L152" s="169">
        <v>1.8</v>
      </c>
      <c r="M152" s="169">
        <v>34.049999999999997</v>
      </c>
      <c r="N152" s="169">
        <v>140</v>
      </c>
      <c r="O152" s="169">
        <v>21.28</v>
      </c>
      <c r="P152" s="169">
        <v>1.68</v>
      </c>
      <c r="Q152" s="44">
        <v>222.88</v>
      </c>
      <c r="R152" s="44">
        <v>9.52</v>
      </c>
      <c r="S152" s="44">
        <v>0.23</v>
      </c>
      <c r="T152" s="44">
        <v>8.74</v>
      </c>
    </row>
    <row r="153" spans="1:20" x14ac:dyDescent="0.15">
      <c r="A153" s="171">
        <v>508</v>
      </c>
      <c r="B153" s="53" t="s">
        <v>37</v>
      </c>
      <c r="C153" s="169">
        <v>180</v>
      </c>
      <c r="D153" s="143">
        <v>10.44</v>
      </c>
      <c r="E153" s="143">
        <v>9.36</v>
      </c>
      <c r="F153" s="143">
        <v>51.12</v>
      </c>
      <c r="G153" s="143">
        <v>280</v>
      </c>
      <c r="H153" s="98">
        <v>0.26</v>
      </c>
      <c r="I153" s="98">
        <v>0.15</v>
      </c>
      <c r="J153" s="73">
        <v>0</v>
      </c>
      <c r="K153" s="73">
        <v>23.04</v>
      </c>
      <c r="L153" s="99">
        <v>0.11</v>
      </c>
      <c r="M153" s="73">
        <v>18</v>
      </c>
      <c r="N153" s="73">
        <v>233.5</v>
      </c>
      <c r="O153" s="73">
        <v>24</v>
      </c>
      <c r="P153" s="73">
        <v>4.8499999999999996</v>
      </c>
      <c r="Q153" s="75">
        <v>245.3</v>
      </c>
      <c r="R153" s="49">
        <v>24.64</v>
      </c>
      <c r="S153" s="55">
        <v>3.95</v>
      </c>
      <c r="T153" s="55">
        <v>19.2</v>
      </c>
    </row>
    <row r="154" spans="1:20" ht="23.25" x14ac:dyDescent="0.15">
      <c r="A154" s="45">
        <v>631</v>
      </c>
      <c r="B154" s="46" t="s">
        <v>55</v>
      </c>
      <c r="C154" s="68">
        <v>200</v>
      </c>
      <c r="D154" s="172">
        <v>0.2</v>
      </c>
      <c r="E154" s="172">
        <v>0.16</v>
      </c>
      <c r="F154" s="172">
        <v>28</v>
      </c>
      <c r="G154" s="172">
        <v>110</v>
      </c>
      <c r="H154" s="172">
        <v>0.02</v>
      </c>
      <c r="I154" s="172">
        <v>0.01</v>
      </c>
      <c r="J154" s="172">
        <v>7</v>
      </c>
      <c r="K154" s="172">
        <v>0.02</v>
      </c>
      <c r="L154" s="172">
        <v>0.01</v>
      </c>
      <c r="M154" s="172">
        <v>12</v>
      </c>
      <c r="N154" s="172">
        <v>2.4</v>
      </c>
      <c r="O154" s="172">
        <v>4</v>
      </c>
      <c r="P154" s="172">
        <v>0.84</v>
      </c>
      <c r="Q154" s="49">
        <v>92.3</v>
      </c>
      <c r="R154" s="49">
        <v>1</v>
      </c>
      <c r="S154" s="49">
        <v>0.15</v>
      </c>
      <c r="T154" s="49">
        <v>2.9</v>
      </c>
    </row>
    <row r="155" spans="1:20" ht="23.25" x14ac:dyDescent="0.15">
      <c r="A155" s="171" t="s">
        <v>67</v>
      </c>
      <c r="B155" s="53" t="s">
        <v>68</v>
      </c>
      <c r="C155" s="169">
        <v>60</v>
      </c>
      <c r="D155" s="169">
        <v>4.5999999999999996</v>
      </c>
      <c r="E155" s="169">
        <v>1.5</v>
      </c>
      <c r="F155" s="169">
        <v>22.2</v>
      </c>
      <c r="G155" s="169">
        <v>168</v>
      </c>
      <c r="H155" s="169">
        <v>5.5E-2</v>
      </c>
      <c r="I155" s="169">
        <v>1.4999999999999999E-2</v>
      </c>
      <c r="J155" s="169">
        <v>0</v>
      </c>
      <c r="K155" s="169">
        <v>0</v>
      </c>
      <c r="L155" s="169">
        <v>7.0000000000000007E-2</v>
      </c>
      <c r="M155" s="169">
        <v>4</v>
      </c>
      <c r="N155" s="169">
        <v>32.5</v>
      </c>
      <c r="O155" s="169">
        <v>7</v>
      </c>
      <c r="P155" s="169">
        <v>0.6</v>
      </c>
      <c r="Q155" s="44">
        <v>46.5</v>
      </c>
      <c r="R155" s="44">
        <v>3.2</v>
      </c>
      <c r="S155" s="44">
        <v>3</v>
      </c>
      <c r="T155" s="44">
        <v>7.25</v>
      </c>
    </row>
    <row r="156" spans="1:20" x14ac:dyDescent="0.15">
      <c r="A156" s="171" t="s">
        <v>67</v>
      </c>
      <c r="B156" s="53" t="s">
        <v>76</v>
      </c>
      <c r="C156" s="169">
        <v>40</v>
      </c>
      <c r="D156" s="169">
        <v>2.8</v>
      </c>
      <c r="E156" s="169">
        <v>4</v>
      </c>
      <c r="F156" s="169">
        <v>17.2</v>
      </c>
      <c r="G156" s="169">
        <v>84</v>
      </c>
      <c r="H156" s="169">
        <v>0.05</v>
      </c>
      <c r="I156" s="169">
        <v>2.4E-2</v>
      </c>
      <c r="J156" s="169">
        <v>0</v>
      </c>
      <c r="K156" s="169">
        <v>0</v>
      </c>
      <c r="L156" s="169">
        <v>0</v>
      </c>
      <c r="M156" s="169">
        <v>8.6999999999999993</v>
      </c>
      <c r="N156" s="169">
        <v>45</v>
      </c>
      <c r="O156" s="169">
        <v>14.1</v>
      </c>
      <c r="P156" s="169">
        <v>11.7</v>
      </c>
      <c r="Q156" s="44">
        <v>70.5</v>
      </c>
      <c r="R156" s="44">
        <v>1.32</v>
      </c>
      <c r="S156" s="44">
        <v>16.5</v>
      </c>
      <c r="T156" s="44">
        <v>7.2</v>
      </c>
    </row>
    <row r="157" spans="1:20" x14ac:dyDescent="0.15">
      <c r="A157" s="111"/>
      <c r="B157" s="108" t="s">
        <v>24</v>
      </c>
      <c r="C157" s="111">
        <f t="shared" ref="C157:T157" si="13">SUM(C150:C156)</f>
        <v>930</v>
      </c>
      <c r="D157" s="111">
        <f t="shared" si="13"/>
        <v>39.339999999999989</v>
      </c>
      <c r="E157" s="111">
        <f t="shared" si="13"/>
        <v>38.22</v>
      </c>
      <c r="F157" s="111">
        <f t="shared" si="13"/>
        <v>155.11999999999998</v>
      </c>
      <c r="G157" s="111">
        <f t="shared" si="13"/>
        <v>1041.9000000000001</v>
      </c>
      <c r="H157" s="120">
        <f t="shared" si="13"/>
        <v>0.67500000000000016</v>
      </c>
      <c r="I157" s="120">
        <f t="shared" si="13"/>
        <v>0.70900000000000007</v>
      </c>
      <c r="J157" s="111">
        <f t="shared" si="13"/>
        <v>53.08</v>
      </c>
      <c r="K157" s="120">
        <f t="shared" si="13"/>
        <v>358.00000000000006</v>
      </c>
      <c r="L157" s="111">
        <f t="shared" si="13"/>
        <v>1.9900000000000002</v>
      </c>
      <c r="M157" s="111">
        <f t="shared" si="13"/>
        <v>135.63999999999999</v>
      </c>
      <c r="N157" s="111">
        <f t="shared" si="13"/>
        <v>539.79999999999995</v>
      </c>
      <c r="O157" s="111">
        <f t="shared" si="13"/>
        <v>108.67999999999999</v>
      </c>
      <c r="P157" s="111">
        <f t="shared" si="13"/>
        <v>21.089999999999996</v>
      </c>
      <c r="Q157" s="112">
        <f t="shared" si="13"/>
        <v>1360.08</v>
      </c>
      <c r="R157" s="112">
        <f t="shared" si="13"/>
        <v>72.78</v>
      </c>
      <c r="S157" s="112">
        <f t="shared" si="13"/>
        <v>24.33</v>
      </c>
      <c r="T157" s="112">
        <f t="shared" si="13"/>
        <v>78.690000000000012</v>
      </c>
    </row>
    <row r="158" spans="1:20" x14ac:dyDescent="0.15">
      <c r="A158" s="123"/>
      <c r="B158" s="125"/>
      <c r="C158" s="125"/>
      <c r="D158" s="125"/>
      <c r="E158" s="125"/>
      <c r="F158" s="125"/>
      <c r="G158" s="125"/>
      <c r="H158" s="125"/>
      <c r="I158" s="125"/>
      <c r="J158" s="125"/>
      <c r="K158" s="125"/>
      <c r="L158" s="125"/>
      <c r="M158" s="125"/>
      <c r="N158" s="125"/>
      <c r="O158" s="125"/>
      <c r="P158" s="125"/>
      <c r="Q158" s="115"/>
      <c r="R158" s="115"/>
      <c r="S158" s="115"/>
      <c r="T158" s="115"/>
    </row>
    <row r="159" spans="1:20" x14ac:dyDescent="0.15">
      <c r="A159" s="171"/>
      <c r="B159" s="108" t="s">
        <v>42</v>
      </c>
      <c r="C159" s="108" t="s">
        <v>31</v>
      </c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107"/>
      <c r="R159" s="107"/>
      <c r="S159" s="107"/>
      <c r="T159" s="107"/>
    </row>
    <row r="160" spans="1:20" ht="12.75" customHeight="1" x14ac:dyDescent="0.15">
      <c r="A160" s="171"/>
      <c r="B160" s="53" t="s">
        <v>5</v>
      </c>
      <c r="C160" s="169" t="s">
        <v>6</v>
      </c>
      <c r="D160" s="238" t="s">
        <v>7</v>
      </c>
      <c r="E160" s="238"/>
      <c r="F160" s="238"/>
      <c r="G160" s="169" t="s">
        <v>8</v>
      </c>
      <c r="H160" s="227" t="s">
        <v>9</v>
      </c>
      <c r="I160" s="228"/>
      <c r="J160" s="228"/>
      <c r="K160" s="228"/>
      <c r="L160" s="228"/>
      <c r="M160" s="229" t="s">
        <v>80</v>
      </c>
      <c r="N160" s="229"/>
      <c r="O160" s="229"/>
      <c r="P160" s="229"/>
      <c r="Q160" s="230"/>
      <c r="R160" s="230"/>
      <c r="S160" s="230"/>
      <c r="T160" s="230"/>
    </row>
    <row r="161" spans="1:20" ht="33.75" x14ac:dyDescent="0.15">
      <c r="A161" s="171"/>
      <c r="B161" s="53"/>
      <c r="C161" s="169" t="s">
        <v>10</v>
      </c>
      <c r="D161" s="169" t="s">
        <v>11</v>
      </c>
      <c r="E161" s="169" t="s">
        <v>12</v>
      </c>
      <c r="F161" s="169" t="s">
        <v>13</v>
      </c>
      <c r="G161" s="169" t="s">
        <v>14</v>
      </c>
      <c r="H161" s="172" t="s">
        <v>131</v>
      </c>
      <c r="I161" s="48" t="s">
        <v>132</v>
      </c>
      <c r="J161" s="172" t="s">
        <v>133</v>
      </c>
      <c r="K161" s="172" t="s">
        <v>134</v>
      </c>
      <c r="L161" s="48" t="s">
        <v>135</v>
      </c>
      <c r="M161" s="172" t="s">
        <v>136</v>
      </c>
      <c r="N161" s="172" t="s">
        <v>137</v>
      </c>
      <c r="O161" s="172" t="s">
        <v>138</v>
      </c>
      <c r="P161" s="172" t="s">
        <v>139</v>
      </c>
      <c r="Q161" s="172" t="s">
        <v>140</v>
      </c>
      <c r="R161" s="172" t="s">
        <v>141</v>
      </c>
      <c r="S161" s="48" t="s">
        <v>142</v>
      </c>
      <c r="T161" s="48" t="s">
        <v>143</v>
      </c>
    </row>
    <row r="162" spans="1:20" x14ac:dyDescent="0.15">
      <c r="A162" s="67">
        <v>71</v>
      </c>
      <c r="B162" s="192" t="s">
        <v>162</v>
      </c>
      <c r="C162" s="172">
        <v>100</v>
      </c>
      <c r="D162" s="172">
        <v>1.8</v>
      </c>
      <c r="E162" s="172">
        <v>5.34</v>
      </c>
      <c r="F162" s="172">
        <v>8</v>
      </c>
      <c r="G162" s="172">
        <v>86.7</v>
      </c>
      <c r="H162" s="170">
        <v>0.05</v>
      </c>
      <c r="I162" s="170">
        <v>0.05</v>
      </c>
      <c r="J162" s="170">
        <v>5.39</v>
      </c>
      <c r="K162" s="170">
        <v>0</v>
      </c>
      <c r="L162" s="170">
        <v>0</v>
      </c>
      <c r="M162" s="170">
        <v>33.5</v>
      </c>
      <c r="N162" s="170">
        <v>40.200000000000003</v>
      </c>
      <c r="O162" s="170">
        <v>21.35</v>
      </c>
      <c r="P162" s="170">
        <v>0.88</v>
      </c>
      <c r="Q162" s="131">
        <v>306.67</v>
      </c>
      <c r="R162" s="131">
        <v>18.34</v>
      </c>
      <c r="S162" s="131">
        <v>0.32</v>
      </c>
      <c r="T162" s="131">
        <v>46.67</v>
      </c>
    </row>
    <row r="163" spans="1:20" ht="25.9" customHeight="1" x14ac:dyDescent="0.15">
      <c r="A163" s="183">
        <v>139</v>
      </c>
      <c r="B163" s="53" t="s">
        <v>53</v>
      </c>
      <c r="C163" s="181">
        <v>250</v>
      </c>
      <c r="D163" s="181">
        <v>6.2</v>
      </c>
      <c r="E163" s="122">
        <v>5.6</v>
      </c>
      <c r="F163" s="122">
        <v>22.25</v>
      </c>
      <c r="G163" s="181">
        <v>167</v>
      </c>
      <c r="H163" s="181">
        <v>0.23</v>
      </c>
      <c r="I163" s="181">
        <v>0.15</v>
      </c>
      <c r="J163" s="122">
        <v>5.82</v>
      </c>
      <c r="K163" s="122">
        <v>0.03</v>
      </c>
      <c r="L163" s="181">
        <v>0</v>
      </c>
      <c r="M163" s="181">
        <v>33.75</v>
      </c>
      <c r="N163" s="181">
        <v>100.5</v>
      </c>
      <c r="O163" s="181">
        <v>36.25</v>
      </c>
      <c r="P163" s="181">
        <v>1.88</v>
      </c>
      <c r="Q163" s="44">
        <v>478</v>
      </c>
      <c r="R163" s="44">
        <v>20</v>
      </c>
      <c r="S163" s="44">
        <v>2.5</v>
      </c>
      <c r="T163" s="44">
        <v>36</v>
      </c>
    </row>
    <row r="164" spans="1:20" ht="23.25" x14ac:dyDescent="0.15">
      <c r="A164" s="171" t="s">
        <v>65</v>
      </c>
      <c r="B164" s="53" t="s">
        <v>153</v>
      </c>
      <c r="C164" s="169">
        <v>150</v>
      </c>
      <c r="D164" s="169">
        <v>9</v>
      </c>
      <c r="E164" s="169">
        <v>8.6</v>
      </c>
      <c r="F164" s="169">
        <v>9.4</v>
      </c>
      <c r="G164" s="169">
        <v>168</v>
      </c>
      <c r="H164" s="190">
        <v>0.08</v>
      </c>
      <c r="I164" s="190">
        <v>0.09</v>
      </c>
      <c r="J164" s="190">
        <v>11.04</v>
      </c>
      <c r="K164" s="190">
        <v>28.6</v>
      </c>
      <c r="L164" s="190">
        <v>0.02</v>
      </c>
      <c r="M164" s="190">
        <v>52</v>
      </c>
      <c r="N164" s="190">
        <v>16.5</v>
      </c>
      <c r="O164" s="190">
        <v>20.3</v>
      </c>
      <c r="P164" s="190">
        <v>1.41</v>
      </c>
      <c r="Q164" s="107">
        <v>296</v>
      </c>
      <c r="R164" s="107">
        <v>19.8</v>
      </c>
      <c r="S164" s="107">
        <v>1.04</v>
      </c>
      <c r="T164" s="107">
        <v>39.799999999999997</v>
      </c>
    </row>
    <row r="165" spans="1:20" ht="21" customHeight="1" x14ac:dyDescent="0.15">
      <c r="A165" s="171">
        <v>508</v>
      </c>
      <c r="B165" s="89" t="s">
        <v>161</v>
      </c>
      <c r="C165" s="169">
        <v>180</v>
      </c>
      <c r="D165" s="169">
        <v>5.9</v>
      </c>
      <c r="E165" s="169">
        <v>7</v>
      </c>
      <c r="F165" s="169">
        <v>40.6</v>
      </c>
      <c r="G165" s="169">
        <v>224.5</v>
      </c>
      <c r="H165" s="169">
        <v>0.06</v>
      </c>
      <c r="I165" s="169">
        <v>0.04</v>
      </c>
      <c r="J165" s="169">
        <v>0</v>
      </c>
      <c r="K165" s="169">
        <v>27</v>
      </c>
      <c r="L165" s="169">
        <v>0.13</v>
      </c>
      <c r="M165" s="169">
        <v>26</v>
      </c>
      <c r="N165" s="169">
        <v>190</v>
      </c>
      <c r="O165" s="169">
        <v>23</v>
      </c>
      <c r="P165" s="169">
        <v>1.07</v>
      </c>
      <c r="Q165" s="107">
        <v>97.5</v>
      </c>
      <c r="R165" s="107">
        <v>20</v>
      </c>
      <c r="S165" s="107">
        <v>2.2200000000000002</v>
      </c>
      <c r="T165" s="107">
        <v>0.3</v>
      </c>
    </row>
    <row r="166" spans="1:20" ht="29.45" customHeight="1" x14ac:dyDescent="0.15">
      <c r="A166" s="51" t="s">
        <v>92</v>
      </c>
      <c r="B166" s="52" t="s">
        <v>88</v>
      </c>
      <c r="C166" s="66">
        <v>215</v>
      </c>
      <c r="D166" s="172">
        <v>0.2</v>
      </c>
      <c r="E166" s="172">
        <v>0</v>
      </c>
      <c r="F166" s="172">
        <v>15</v>
      </c>
      <c r="G166" s="172">
        <v>60.8</v>
      </c>
      <c r="H166" s="172">
        <v>0</v>
      </c>
      <c r="I166" s="172">
        <v>0.01</v>
      </c>
      <c r="J166" s="172">
        <v>7</v>
      </c>
      <c r="K166" s="172">
        <v>0.3</v>
      </c>
      <c r="L166" s="172">
        <v>0</v>
      </c>
      <c r="M166" s="172">
        <v>4.66</v>
      </c>
      <c r="N166" s="172">
        <v>7.18</v>
      </c>
      <c r="O166" s="172">
        <v>4.4000000000000004</v>
      </c>
      <c r="P166" s="172">
        <v>0.8</v>
      </c>
      <c r="Q166" s="49">
        <v>20.58</v>
      </c>
      <c r="R166" s="49">
        <v>0</v>
      </c>
      <c r="S166" s="49">
        <v>0</v>
      </c>
      <c r="T166" s="147">
        <v>0</v>
      </c>
    </row>
    <row r="167" spans="1:20" ht="23.25" x14ac:dyDescent="0.15">
      <c r="A167" s="171" t="s">
        <v>67</v>
      </c>
      <c r="B167" s="53" t="s">
        <v>68</v>
      </c>
      <c r="C167" s="169">
        <v>60</v>
      </c>
      <c r="D167" s="169">
        <v>4.5999999999999996</v>
      </c>
      <c r="E167" s="169">
        <v>1.5</v>
      </c>
      <c r="F167" s="169">
        <v>22.2</v>
      </c>
      <c r="G167" s="169">
        <v>168</v>
      </c>
      <c r="H167" s="169">
        <v>5.5E-2</v>
      </c>
      <c r="I167" s="169">
        <v>1.4999999999999999E-2</v>
      </c>
      <c r="J167" s="169">
        <v>0</v>
      </c>
      <c r="K167" s="169">
        <v>0</v>
      </c>
      <c r="L167" s="169">
        <v>7.0000000000000007E-2</v>
      </c>
      <c r="M167" s="169">
        <v>4</v>
      </c>
      <c r="N167" s="169">
        <v>32.5</v>
      </c>
      <c r="O167" s="169">
        <v>7</v>
      </c>
      <c r="P167" s="169">
        <v>0.6</v>
      </c>
      <c r="Q167" s="44">
        <v>46.5</v>
      </c>
      <c r="R167" s="44">
        <v>3.2</v>
      </c>
      <c r="S167" s="44">
        <v>3</v>
      </c>
      <c r="T167" s="44">
        <v>7.25</v>
      </c>
    </row>
    <row r="168" spans="1:20" x14ac:dyDescent="0.15">
      <c r="A168" s="171" t="s">
        <v>67</v>
      </c>
      <c r="B168" s="53" t="s">
        <v>76</v>
      </c>
      <c r="C168" s="169">
        <v>40</v>
      </c>
      <c r="D168" s="169">
        <v>2.8</v>
      </c>
      <c r="E168" s="169">
        <v>4</v>
      </c>
      <c r="F168" s="169">
        <v>17.2</v>
      </c>
      <c r="G168" s="169">
        <v>84</v>
      </c>
      <c r="H168" s="169">
        <v>0.05</v>
      </c>
      <c r="I168" s="169">
        <v>2.4E-2</v>
      </c>
      <c r="J168" s="169">
        <v>0</v>
      </c>
      <c r="K168" s="169">
        <v>0</v>
      </c>
      <c r="L168" s="169">
        <v>0</v>
      </c>
      <c r="M168" s="169">
        <v>8.6999999999999993</v>
      </c>
      <c r="N168" s="169">
        <v>45</v>
      </c>
      <c r="O168" s="169">
        <v>14.1</v>
      </c>
      <c r="P168" s="169">
        <v>11.7</v>
      </c>
      <c r="Q168" s="44">
        <v>70.5</v>
      </c>
      <c r="R168" s="44">
        <v>1.32</v>
      </c>
      <c r="S168" s="44">
        <v>16.5</v>
      </c>
      <c r="T168" s="44">
        <v>7.2</v>
      </c>
    </row>
    <row r="169" spans="1:20" ht="16.149999999999999" customHeight="1" x14ac:dyDescent="0.15">
      <c r="A169" s="111"/>
      <c r="B169" s="108" t="s">
        <v>24</v>
      </c>
      <c r="C169" s="111">
        <f t="shared" ref="C169:T169" si="14">SUM(C162:C168)</f>
        <v>995</v>
      </c>
      <c r="D169" s="111">
        <f t="shared" si="14"/>
        <v>30.499999999999996</v>
      </c>
      <c r="E169" s="111">
        <f t="shared" si="14"/>
        <v>32.04</v>
      </c>
      <c r="F169" s="111">
        <f t="shared" si="14"/>
        <v>134.65</v>
      </c>
      <c r="G169" s="111">
        <f t="shared" si="14"/>
        <v>959</v>
      </c>
      <c r="H169" s="120">
        <f t="shared" si="14"/>
        <v>0.52500000000000002</v>
      </c>
      <c r="I169" s="120">
        <f t="shared" si="14"/>
        <v>0.37900000000000006</v>
      </c>
      <c r="J169" s="111">
        <f t="shared" si="14"/>
        <v>29.25</v>
      </c>
      <c r="K169" s="121">
        <f t="shared" si="14"/>
        <v>55.93</v>
      </c>
      <c r="L169" s="111">
        <f t="shared" si="14"/>
        <v>0.22</v>
      </c>
      <c r="M169" s="111">
        <f t="shared" si="14"/>
        <v>162.60999999999999</v>
      </c>
      <c r="N169" s="111">
        <f t="shared" si="14"/>
        <v>431.88</v>
      </c>
      <c r="O169" s="111">
        <f t="shared" si="14"/>
        <v>126.4</v>
      </c>
      <c r="P169" s="111">
        <f t="shared" si="14"/>
        <v>18.34</v>
      </c>
      <c r="Q169" s="112">
        <f t="shared" si="14"/>
        <v>1315.75</v>
      </c>
      <c r="R169" s="112">
        <f t="shared" si="14"/>
        <v>82.66</v>
      </c>
      <c r="S169" s="112">
        <f t="shared" si="14"/>
        <v>25.58</v>
      </c>
      <c r="T169" s="112">
        <f t="shared" si="14"/>
        <v>137.21999999999997</v>
      </c>
    </row>
    <row r="170" spans="1:20" x14ac:dyDescent="0.15">
      <c r="A170" s="123"/>
      <c r="B170" s="124" t="s">
        <v>56</v>
      </c>
      <c r="C170" s="124" t="s">
        <v>3</v>
      </c>
      <c r="D170" s="125"/>
      <c r="E170" s="125"/>
      <c r="F170" s="125"/>
      <c r="G170" s="125"/>
      <c r="H170" s="125"/>
      <c r="I170" s="125"/>
      <c r="J170" s="125"/>
      <c r="K170" s="125"/>
      <c r="L170" s="125"/>
      <c r="M170" s="125"/>
      <c r="N170" s="125"/>
      <c r="O170" s="125"/>
      <c r="P170" s="125"/>
      <c r="Q170" s="115"/>
      <c r="R170" s="115"/>
      <c r="S170" s="115"/>
      <c r="T170" s="115"/>
    </row>
    <row r="171" spans="1:20" ht="12.75" customHeight="1" x14ac:dyDescent="0.15">
      <c r="A171" s="171"/>
      <c r="B171" s="53" t="s">
        <v>5</v>
      </c>
      <c r="C171" s="169" t="s">
        <v>6</v>
      </c>
      <c r="D171" s="238" t="s">
        <v>7</v>
      </c>
      <c r="E171" s="238"/>
      <c r="F171" s="238"/>
      <c r="G171" s="169" t="s">
        <v>8</v>
      </c>
      <c r="H171" s="227" t="s">
        <v>9</v>
      </c>
      <c r="I171" s="228"/>
      <c r="J171" s="228"/>
      <c r="K171" s="228"/>
      <c r="L171" s="228"/>
      <c r="M171" s="229" t="s">
        <v>80</v>
      </c>
      <c r="N171" s="229"/>
      <c r="O171" s="229"/>
      <c r="P171" s="229"/>
      <c r="Q171" s="230"/>
      <c r="R171" s="230"/>
      <c r="S171" s="230"/>
      <c r="T171" s="230"/>
    </row>
    <row r="172" spans="1:20" ht="33.75" x14ac:dyDescent="0.15">
      <c r="A172" s="171"/>
      <c r="B172" s="53"/>
      <c r="C172" s="169" t="s">
        <v>10</v>
      </c>
      <c r="D172" s="169" t="s">
        <v>11</v>
      </c>
      <c r="E172" s="169" t="s">
        <v>12</v>
      </c>
      <c r="F172" s="169" t="s">
        <v>13</v>
      </c>
      <c r="G172" s="169" t="s">
        <v>14</v>
      </c>
      <c r="H172" s="172" t="s">
        <v>131</v>
      </c>
      <c r="I172" s="48" t="s">
        <v>132</v>
      </c>
      <c r="J172" s="172" t="s">
        <v>133</v>
      </c>
      <c r="K172" s="172" t="s">
        <v>134</v>
      </c>
      <c r="L172" s="48" t="s">
        <v>135</v>
      </c>
      <c r="M172" s="172" t="s">
        <v>136</v>
      </c>
      <c r="N172" s="172" t="s">
        <v>137</v>
      </c>
      <c r="O172" s="172" t="s">
        <v>138</v>
      </c>
      <c r="P172" s="172" t="s">
        <v>139</v>
      </c>
      <c r="Q172" s="172" t="s">
        <v>140</v>
      </c>
      <c r="R172" s="172" t="s">
        <v>141</v>
      </c>
      <c r="S172" s="48" t="s">
        <v>142</v>
      </c>
      <c r="T172" s="48" t="s">
        <v>143</v>
      </c>
    </row>
    <row r="173" spans="1:20" x14ac:dyDescent="0.15">
      <c r="A173" s="183" t="s">
        <v>67</v>
      </c>
      <c r="B173" s="53" t="s">
        <v>108</v>
      </c>
      <c r="C173" s="181">
        <v>100</v>
      </c>
      <c r="D173" s="181">
        <v>1.8</v>
      </c>
      <c r="E173" s="181">
        <v>8.84</v>
      </c>
      <c r="F173" s="181">
        <v>7.7</v>
      </c>
      <c r="G173" s="181">
        <v>119</v>
      </c>
      <c r="H173" s="182">
        <v>0.04</v>
      </c>
      <c r="I173" s="182">
        <v>0.05</v>
      </c>
      <c r="J173" s="182">
        <v>7</v>
      </c>
      <c r="K173" s="182">
        <v>153</v>
      </c>
      <c r="L173" s="182">
        <v>0</v>
      </c>
      <c r="M173" s="182">
        <v>68.34</v>
      </c>
      <c r="N173" s="182">
        <v>61.6</v>
      </c>
      <c r="O173" s="182">
        <v>25</v>
      </c>
      <c r="P173" s="182">
        <v>1.17</v>
      </c>
      <c r="Q173" s="131">
        <v>426.6</v>
      </c>
      <c r="R173" s="131">
        <v>0</v>
      </c>
      <c r="S173" s="131">
        <v>0</v>
      </c>
      <c r="T173" s="131">
        <v>0</v>
      </c>
    </row>
    <row r="174" spans="1:20" ht="33.75" x14ac:dyDescent="0.15">
      <c r="A174" s="183">
        <v>140</v>
      </c>
      <c r="B174" s="53" t="s">
        <v>47</v>
      </c>
      <c r="C174" s="181">
        <v>250</v>
      </c>
      <c r="D174" s="181">
        <v>2.9</v>
      </c>
      <c r="E174" s="181">
        <v>2.5</v>
      </c>
      <c r="F174" s="181">
        <v>21</v>
      </c>
      <c r="G174" s="181">
        <v>120</v>
      </c>
      <c r="H174" s="181">
        <v>0.09</v>
      </c>
      <c r="I174" s="181">
        <v>0.05</v>
      </c>
      <c r="J174" s="181">
        <v>6.8</v>
      </c>
      <c r="K174" s="181">
        <v>97.6</v>
      </c>
      <c r="L174" s="181">
        <v>0</v>
      </c>
      <c r="M174" s="181">
        <v>13.8</v>
      </c>
      <c r="N174" s="181">
        <v>54.6</v>
      </c>
      <c r="O174" s="181">
        <v>21.6</v>
      </c>
      <c r="P174" s="181">
        <v>0.87</v>
      </c>
      <c r="Q174" s="44">
        <v>410.4</v>
      </c>
      <c r="R174" s="44">
        <v>16.8</v>
      </c>
      <c r="S174" s="44">
        <v>0.23</v>
      </c>
      <c r="T174" s="44">
        <v>32.799999999999997</v>
      </c>
    </row>
    <row r="175" spans="1:20" ht="18.600000000000001" customHeight="1" x14ac:dyDescent="0.15">
      <c r="A175" s="171">
        <v>388</v>
      </c>
      <c r="B175" s="53" t="s">
        <v>38</v>
      </c>
      <c r="C175" s="169">
        <v>100</v>
      </c>
      <c r="D175" s="169">
        <v>13</v>
      </c>
      <c r="E175" s="169">
        <v>10</v>
      </c>
      <c r="F175" s="169">
        <v>15.8</v>
      </c>
      <c r="G175" s="169">
        <v>196</v>
      </c>
      <c r="H175" s="169">
        <v>0.21</v>
      </c>
      <c r="I175" s="169">
        <v>0.18</v>
      </c>
      <c r="J175" s="169">
        <v>0.18</v>
      </c>
      <c r="K175" s="169">
        <v>8.9600000000000009</v>
      </c>
      <c r="L175" s="169">
        <v>1.1000000000000001</v>
      </c>
      <c r="M175" s="169">
        <v>40.299999999999997</v>
      </c>
      <c r="N175" s="169">
        <v>211.7</v>
      </c>
      <c r="O175" s="169">
        <v>45.92</v>
      </c>
      <c r="P175" s="169">
        <v>1.08</v>
      </c>
      <c r="Q175" s="75">
        <v>337.12</v>
      </c>
      <c r="R175" s="75">
        <v>154.6</v>
      </c>
      <c r="S175" s="119">
        <v>15.46</v>
      </c>
      <c r="T175" s="75">
        <v>1.01</v>
      </c>
    </row>
    <row r="176" spans="1:20" ht="16.899999999999999" customHeight="1" x14ac:dyDescent="0.15">
      <c r="A176" s="171">
        <v>520</v>
      </c>
      <c r="B176" s="89" t="s">
        <v>34</v>
      </c>
      <c r="C176" s="169">
        <v>180</v>
      </c>
      <c r="D176" s="90">
        <v>4.5999999999999996</v>
      </c>
      <c r="E176" s="90">
        <v>8</v>
      </c>
      <c r="F176" s="90">
        <v>27</v>
      </c>
      <c r="G176" s="90">
        <v>196.2</v>
      </c>
      <c r="H176" s="90">
        <v>0.15</v>
      </c>
      <c r="I176" s="90">
        <v>0.14000000000000001</v>
      </c>
      <c r="J176" s="90">
        <v>12.5</v>
      </c>
      <c r="K176" s="90">
        <v>22.6</v>
      </c>
      <c r="L176" s="90">
        <v>0.11</v>
      </c>
      <c r="M176" s="90">
        <v>49.16</v>
      </c>
      <c r="N176" s="90" t="s">
        <v>111</v>
      </c>
      <c r="O176" s="90">
        <v>36</v>
      </c>
      <c r="P176" s="90">
        <v>1.44</v>
      </c>
      <c r="Q176" s="91">
        <v>750</v>
      </c>
      <c r="R176" s="91">
        <v>72.3</v>
      </c>
      <c r="S176" s="91">
        <v>0.94</v>
      </c>
      <c r="T176" s="91">
        <v>44.5</v>
      </c>
    </row>
    <row r="177" spans="1:20" ht="32.450000000000003" customHeight="1" x14ac:dyDescent="0.15">
      <c r="A177" s="51" t="s">
        <v>92</v>
      </c>
      <c r="B177" s="52" t="s">
        <v>88</v>
      </c>
      <c r="C177" s="66">
        <v>215</v>
      </c>
      <c r="D177" s="172">
        <v>0.2</v>
      </c>
      <c r="E177" s="172">
        <v>0</v>
      </c>
      <c r="F177" s="172">
        <v>15</v>
      </c>
      <c r="G177" s="172">
        <v>60.8</v>
      </c>
      <c r="H177" s="172">
        <v>0</v>
      </c>
      <c r="I177" s="172">
        <v>0.01</v>
      </c>
      <c r="J177" s="172">
        <v>7</v>
      </c>
      <c r="K177" s="172">
        <v>0.3</v>
      </c>
      <c r="L177" s="172">
        <v>0</v>
      </c>
      <c r="M177" s="172">
        <v>4.66</v>
      </c>
      <c r="N177" s="172">
        <v>7.18</v>
      </c>
      <c r="O177" s="172">
        <v>4.4000000000000004</v>
      </c>
      <c r="P177" s="172">
        <v>0.8</v>
      </c>
      <c r="Q177" s="49">
        <v>20.58</v>
      </c>
      <c r="R177" s="49">
        <v>0</v>
      </c>
      <c r="S177" s="49">
        <v>0</v>
      </c>
      <c r="T177" s="55">
        <v>0</v>
      </c>
    </row>
    <row r="178" spans="1:20" ht="23.25" x14ac:dyDescent="0.15">
      <c r="A178" s="171" t="s">
        <v>67</v>
      </c>
      <c r="B178" s="53" t="s">
        <v>68</v>
      </c>
      <c r="C178" s="169">
        <v>60</v>
      </c>
      <c r="D178" s="169">
        <v>4.5999999999999996</v>
      </c>
      <c r="E178" s="169">
        <v>1.5</v>
      </c>
      <c r="F178" s="169">
        <v>22.2</v>
      </c>
      <c r="G178" s="169">
        <v>168</v>
      </c>
      <c r="H178" s="169">
        <v>5.5E-2</v>
      </c>
      <c r="I178" s="169">
        <v>1.4999999999999999E-2</v>
      </c>
      <c r="J178" s="169">
        <v>0</v>
      </c>
      <c r="K178" s="169">
        <v>0</v>
      </c>
      <c r="L178" s="169">
        <v>7.0000000000000007E-2</v>
      </c>
      <c r="M178" s="169">
        <v>4</v>
      </c>
      <c r="N178" s="169">
        <v>32.5</v>
      </c>
      <c r="O178" s="169">
        <v>7</v>
      </c>
      <c r="P178" s="169">
        <v>0.6</v>
      </c>
      <c r="Q178" s="44">
        <v>46.5</v>
      </c>
      <c r="R178" s="44">
        <v>3.2</v>
      </c>
      <c r="S178" s="44">
        <v>3</v>
      </c>
      <c r="T178" s="44">
        <v>7.25</v>
      </c>
    </row>
    <row r="179" spans="1:20" x14ac:dyDescent="0.15">
      <c r="A179" s="171" t="s">
        <v>67</v>
      </c>
      <c r="B179" s="53" t="s">
        <v>76</v>
      </c>
      <c r="C179" s="169">
        <v>40</v>
      </c>
      <c r="D179" s="169">
        <v>2.8</v>
      </c>
      <c r="E179" s="169">
        <v>4</v>
      </c>
      <c r="F179" s="169">
        <v>17.2</v>
      </c>
      <c r="G179" s="169">
        <v>84</v>
      </c>
      <c r="H179" s="169">
        <v>0.05</v>
      </c>
      <c r="I179" s="169">
        <v>2.4E-2</v>
      </c>
      <c r="J179" s="169">
        <v>0</v>
      </c>
      <c r="K179" s="169">
        <v>0</v>
      </c>
      <c r="L179" s="169">
        <v>0</v>
      </c>
      <c r="M179" s="169">
        <v>8.6999999999999993</v>
      </c>
      <c r="N179" s="169">
        <v>45</v>
      </c>
      <c r="O179" s="169">
        <v>14.1</v>
      </c>
      <c r="P179" s="169">
        <v>11.7</v>
      </c>
      <c r="Q179" s="44">
        <v>70.5</v>
      </c>
      <c r="R179" s="44">
        <v>1.32</v>
      </c>
      <c r="S179" s="44">
        <v>16.5</v>
      </c>
      <c r="T179" s="44">
        <v>7.2</v>
      </c>
    </row>
    <row r="180" spans="1:20" x14ac:dyDescent="0.15">
      <c r="A180" s="111"/>
      <c r="B180" s="108" t="s">
        <v>24</v>
      </c>
      <c r="C180" s="111">
        <f t="shared" ref="C180:K180" si="15">SUM(C173:C179)</f>
        <v>945</v>
      </c>
      <c r="D180" s="120">
        <f t="shared" si="15"/>
        <v>29.899999999999995</v>
      </c>
      <c r="E180" s="111">
        <f t="shared" si="15"/>
        <v>34.840000000000003</v>
      </c>
      <c r="F180" s="111">
        <f t="shared" si="15"/>
        <v>125.9</v>
      </c>
      <c r="G180" s="111">
        <f t="shared" si="15"/>
        <v>944</v>
      </c>
      <c r="H180" s="120">
        <f t="shared" si="15"/>
        <v>0.59500000000000008</v>
      </c>
      <c r="I180" s="120">
        <f t="shared" si="15"/>
        <v>0.46900000000000008</v>
      </c>
      <c r="J180" s="111">
        <f t="shared" si="15"/>
        <v>33.480000000000004</v>
      </c>
      <c r="K180" s="111">
        <f t="shared" si="15"/>
        <v>282.46000000000004</v>
      </c>
      <c r="L180" s="111">
        <f>SUM(L174:L179)</f>
        <v>1.2800000000000002</v>
      </c>
      <c r="M180" s="111">
        <f t="shared" ref="M180:T180" si="16">SUM(M173:M179)</f>
        <v>188.95999999999998</v>
      </c>
      <c r="N180" s="111">
        <f t="shared" si="16"/>
        <v>412.58</v>
      </c>
      <c r="O180" s="111">
        <f t="shared" si="16"/>
        <v>154.02000000000001</v>
      </c>
      <c r="P180" s="111">
        <f t="shared" si="16"/>
        <v>17.66</v>
      </c>
      <c r="Q180" s="112">
        <f t="shared" si="16"/>
        <v>2061.6999999999998</v>
      </c>
      <c r="R180" s="112">
        <f t="shared" si="16"/>
        <v>248.21999999999997</v>
      </c>
      <c r="S180" s="135">
        <f t="shared" si="16"/>
        <v>36.130000000000003</v>
      </c>
      <c r="T180" s="112">
        <f t="shared" si="16"/>
        <v>92.76</v>
      </c>
    </row>
    <row r="181" spans="1:20" x14ac:dyDescent="0.15">
      <c r="A181" s="123"/>
      <c r="B181" s="124" t="s">
        <v>58</v>
      </c>
      <c r="C181" s="124" t="s">
        <v>25</v>
      </c>
      <c r="D181" s="125"/>
      <c r="E181" s="125"/>
      <c r="F181" s="125"/>
      <c r="G181" s="125"/>
      <c r="H181" s="125"/>
      <c r="I181" s="125"/>
      <c r="J181" s="125"/>
      <c r="K181" s="125"/>
      <c r="L181" s="125"/>
      <c r="M181" s="125"/>
      <c r="N181" s="125"/>
      <c r="O181" s="125"/>
      <c r="P181" s="125"/>
      <c r="Q181" s="115"/>
      <c r="R181" s="115"/>
      <c r="S181" s="115"/>
      <c r="T181" s="115"/>
    </row>
    <row r="182" spans="1:20" ht="12.75" customHeight="1" x14ac:dyDescent="0.15">
      <c r="A182" s="171"/>
      <c r="B182" s="53" t="s">
        <v>5</v>
      </c>
      <c r="C182" s="169" t="s">
        <v>6</v>
      </c>
      <c r="D182" s="238" t="s">
        <v>7</v>
      </c>
      <c r="E182" s="238"/>
      <c r="F182" s="238"/>
      <c r="G182" s="169" t="s">
        <v>8</v>
      </c>
      <c r="H182" s="227" t="s">
        <v>9</v>
      </c>
      <c r="I182" s="228"/>
      <c r="J182" s="228"/>
      <c r="K182" s="228"/>
      <c r="L182" s="228"/>
      <c r="M182" s="229" t="s">
        <v>80</v>
      </c>
      <c r="N182" s="229"/>
      <c r="O182" s="229"/>
      <c r="P182" s="229"/>
      <c r="Q182" s="230"/>
      <c r="R182" s="230"/>
      <c r="S182" s="230"/>
      <c r="T182" s="230"/>
    </row>
    <row r="183" spans="1:20" ht="33.75" x14ac:dyDescent="0.15">
      <c r="A183" s="171"/>
      <c r="B183" s="53"/>
      <c r="C183" s="169" t="s">
        <v>10</v>
      </c>
      <c r="D183" s="169" t="s">
        <v>11</v>
      </c>
      <c r="E183" s="169" t="s">
        <v>12</v>
      </c>
      <c r="F183" s="169" t="s">
        <v>13</v>
      </c>
      <c r="G183" s="169" t="s">
        <v>14</v>
      </c>
      <c r="H183" s="172" t="s">
        <v>131</v>
      </c>
      <c r="I183" s="48" t="s">
        <v>132</v>
      </c>
      <c r="J183" s="172" t="s">
        <v>133</v>
      </c>
      <c r="K183" s="172" t="s">
        <v>134</v>
      </c>
      <c r="L183" s="48" t="s">
        <v>135</v>
      </c>
      <c r="M183" s="172" t="s">
        <v>136</v>
      </c>
      <c r="N183" s="172" t="s">
        <v>137</v>
      </c>
      <c r="O183" s="172" t="s">
        <v>138</v>
      </c>
      <c r="P183" s="172" t="s">
        <v>139</v>
      </c>
      <c r="Q183" s="172" t="s">
        <v>140</v>
      </c>
      <c r="R183" s="172" t="s">
        <v>141</v>
      </c>
      <c r="S183" s="48" t="s">
        <v>142</v>
      </c>
      <c r="T183" s="48" t="s">
        <v>143</v>
      </c>
    </row>
    <row r="184" spans="1:20" ht="23.25" x14ac:dyDescent="0.15">
      <c r="A184" s="67">
        <v>71.78</v>
      </c>
      <c r="B184" s="170" t="s">
        <v>98</v>
      </c>
      <c r="C184" s="172">
        <v>100</v>
      </c>
      <c r="D184" s="172">
        <v>1.8</v>
      </c>
      <c r="E184" s="172">
        <v>5.34</v>
      </c>
      <c r="F184" s="172">
        <v>8</v>
      </c>
      <c r="G184" s="172">
        <v>86.7</v>
      </c>
      <c r="H184" s="170">
        <v>0.05</v>
      </c>
      <c r="I184" s="170">
        <v>0.05</v>
      </c>
      <c r="J184" s="170">
        <v>5.39</v>
      </c>
      <c r="K184" s="170">
        <v>0</v>
      </c>
      <c r="L184" s="170">
        <v>0</v>
      </c>
      <c r="M184" s="170">
        <v>33.5</v>
      </c>
      <c r="N184" s="170">
        <v>40.200000000000003</v>
      </c>
      <c r="O184" s="170">
        <v>21.35</v>
      </c>
      <c r="P184" s="170">
        <v>0.88</v>
      </c>
      <c r="Q184" s="131">
        <v>306.67</v>
      </c>
      <c r="R184" s="131">
        <v>18.34</v>
      </c>
      <c r="S184" s="131">
        <v>0.32</v>
      </c>
      <c r="T184" s="131">
        <v>46.67</v>
      </c>
    </row>
    <row r="185" spans="1:20" ht="23.25" x14ac:dyDescent="0.15">
      <c r="A185" s="183">
        <v>139</v>
      </c>
      <c r="B185" s="53" t="s">
        <v>53</v>
      </c>
      <c r="C185" s="181">
        <v>250</v>
      </c>
      <c r="D185" s="181">
        <v>6.2</v>
      </c>
      <c r="E185" s="122">
        <v>5.6</v>
      </c>
      <c r="F185" s="122">
        <v>22.25</v>
      </c>
      <c r="G185" s="181">
        <v>167</v>
      </c>
      <c r="H185" s="181">
        <v>0.23</v>
      </c>
      <c r="I185" s="181">
        <v>0.15</v>
      </c>
      <c r="J185" s="122">
        <v>5.82</v>
      </c>
      <c r="K185" s="122">
        <v>0.03</v>
      </c>
      <c r="L185" s="181">
        <v>0</v>
      </c>
      <c r="M185" s="181">
        <v>33.75</v>
      </c>
      <c r="N185" s="181">
        <v>100.5</v>
      </c>
      <c r="O185" s="181">
        <v>36.25</v>
      </c>
      <c r="P185" s="181">
        <v>1.88</v>
      </c>
      <c r="Q185" s="44">
        <v>478</v>
      </c>
      <c r="R185" s="44">
        <v>20</v>
      </c>
      <c r="S185" s="44">
        <v>2.5</v>
      </c>
      <c r="T185" s="44">
        <v>36</v>
      </c>
    </row>
    <row r="186" spans="1:20" ht="19.149999999999999" customHeight="1" x14ac:dyDescent="0.15">
      <c r="A186" s="171">
        <v>469</v>
      </c>
      <c r="B186" s="53" t="s">
        <v>39</v>
      </c>
      <c r="C186" s="169">
        <v>130</v>
      </c>
      <c r="D186" s="169">
        <v>11.42</v>
      </c>
      <c r="E186" s="169">
        <v>10.210000000000001</v>
      </c>
      <c r="F186" s="169">
        <v>14.13</v>
      </c>
      <c r="G186" s="169">
        <v>164.8</v>
      </c>
      <c r="H186" s="169">
        <v>0.04</v>
      </c>
      <c r="I186" s="169">
        <v>0.08</v>
      </c>
      <c r="J186" s="169">
        <v>2.2000000000000002</v>
      </c>
      <c r="K186" s="169">
        <v>41.53</v>
      </c>
      <c r="L186" s="169">
        <v>0.04</v>
      </c>
      <c r="M186" s="169">
        <v>29.4</v>
      </c>
      <c r="N186" s="169">
        <v>103.44</v>
      </c>
      <c r="O186" s="169">
        <v>23.4</v>
      </c>
      <c r="P186" s="169">
        <v>1.21</v>
      </c>
      <c r="Q186" s="44">
        <v>187.6</v>
      </c>
      <c r="R186" s="44">
        <v>23.8</v>
      </c>
      <c r="S186" s="44">
        <v>0.7</v>
      </c>
      <c r="T186" s="44">
        <v>43</v>
      </c>
    </row>
    <row r="187" spans="1:20" ht="16.899999999999999" customHeight="1" x14ac:dyDescent="0.15">
      <c r="A187" s="171">
        <v>511</v>
      </c>
      <c r="B187" s="53" t="s">
        <v>33</v>
      </c>
      <c r="C187" s="90">
        <v>180</v>
      </c>
      <c r="D187" s="90">
        <v>4.43</v>
      </c>
      <c r="E187" s="90">
        <v>7.4</v>
      </c>
      <c r="F187" s="90">
        <v>43.8</v>
      </c>
      <c r="G187" s="90">
        <v>244.2</v>
      </c>
      <c r="H187" s="90">
        <v>0.04</v>
      </c>
      <c r="I187" s="90">
        <v>0.03</v>
      </c>
      <c r="J187" s="90">
        <v>0</v>
      </c>
      <c r="K187" s="90">
        <v>16.2</v>
      </c>
      <c r="L187" s="90">
        <v>0.11</v>
      </c>
      <c r="M187" s="90">
        <v>8.3000000000000007</v>
      </c>
      <c r="N187" s="90">
        <v>76.400000000000006</v>
      </c>
      <c r="O187" s="90">
        <v>28.8</v>
      </c>
      <c r="P187" s="90">
        <v>0.6</v>
      </c>
      <c r="Q187" s="73">
        <v>55.92</v>
      </c>
      <c r="R187" s="73">
        <v>64.16</v>
      </c>
      <c r="S187" s="73">
        <v>0.05</v>
      </c>
      <c r="T187" s="73">
        <v>28.66</v>
      </c>
    </row>
    <row r="188" spans="1:20" x14ac:dyDescent="0.15">
      <c r="A188" s="51" t="s">
        <v>92</v>
      </c>
      <c r="B188" s="52" t="s">
        <v>90</v>
      </c>
      <c r="C188" s="66">
        <v>215</v>
      </c>
      <c r="D188" s="172">
        <v>0.2</v>
      </c>
      <c r="E188" s="172">
        <v>0</v>
      </c>
      <c r="F188" s="172">
        <v>15</v>
      </c>
      <c r="G188" s="172">
        <v>60.8</v>
      </c>
      <c r="H188" s="172">
        <v>0</v>
      </c>
      <c r="I188" s="172">
        <v>0.01</v>
      </c>
      <c r="J188" s="172">
        <v>7</v>
      </c>
      <c r="K188" s="172">
        <v>0.3</v>
      </c>
      <c r="L188" s="172">
        <v>0</v>
      </c>
      <c r="M188" s="172">
        <v>4.66</v>
      </c>
      <c r="N188" s="172">
        <v>7.18</v>
      </c>
      <c r="O188" s="172">
        <v>4.4000000000000004</v>
      </c>
      <c r="P188" s="172">
        <v>0.8</v>
      </c>
      <c r="Q188" s="49">
        <v>20.58</v>
      </c>
      <c r="R188" s="49">
        <v>0</v>
      </c>
      <c r="S188" s="49">
        <v>0</v>
      </c>
      <c r="T188" s="55">
        <v>0</v>
      </c>
    </row>
    <row r="189" spans="1:20" ht="23.25" x14ac:dyDescent="0.15">
      <c r="A189" s="171" t="s">
        <v>67</v>
      </c>
      <c r="B189" s="53" t="s">
        <v>68</v>
      </c>
      <c r="C189" s="169">
        <v>60</v>
      </c>
      <c r="D189" s="169">
        <v>4.5999999999999996</v>
      </c>
      <c r="E189" s="169">
        <v>1.5</v>
      </c>
      <c r="F189" s="169">
        <v>22.2</v>
      </c>
      <c r="G189" s="169">
        <v>168</v>
      </c>
      <c r="H189" s="169">
        <v>5.5E-2</v>
      </c>
      <c r="I189" s="169">
        <v>1.4999999999999999E-2</v>
      </c>
      <c r="J189" s="169">
        <v>0</v>
      </c>
      <c r="K189" s="169">
        <v>0</v>
      </c>
      <c r="L189" s="169">
        <v>7.0000000000000007E-2</v>
      </c>
      <c r="M189" s="169">
        <v>4</v>
      </c>
      <c r="N189" s="169">
        <v>32.5</v>
      </c>
      <c r="O189" s="169">
        <v>7</v>
      </c>
      <c r="P189" s="169">
        <v>0.6</v>
      </c>
      <c r="Q189" s="44">
        <v>46.5</v>
      </c>
      <c r="R189" s="44">
        <v>3.2</v>
      </c>
      <c r="S189" s="44">
        <v>3</v>
      </c>
      <c r="T189" s="44">
        <v>7.25</v>
      </c>
    </row>
    <row r="190" spans="1:20" x14ac:dyDescent="0.15">
      <c r="A190" s="171" t="s">
        <v>67</v>
      </c>
      <c r="B190" s="53" t="s">
        <v>76</v>
      </c>
      <c r="C190" s="169">
        <v>40</v>
      </c>
      <c r="D190" s="169">
        <v>2.8</v>
      </c>
      <c r="E190" s="169">
        <v>4</v>
      </c>
      <c r="F190" s="169">
        <v>17.2</v>
      </c>
      <c r="G190" s="169">
        <v>84</v>
      </c>
      <c r="H190" s="169">
        <v>0.05</v>
      </c>
      <c r="I190" s="169">
        <v>2.4E-2</v>
      </c>
      <c r="J190" s="169">
        <v>0</v>
      </c>
      <c r="K190" s="169">
        <v>0</v>
      </c>
      <c r="L190" s="169">
        <v>0</v>
      </c>
      <c r="M190" s="169">
        <v>8.6999999999999993</v>
      </c>
      <c r="N190" s="169">
        <v>45</v>
      </c>
      <c r="O190" s="169">
        <v>14.1</v>
      </c>
      <c r="P190" s="169">
        <v>11.7</v>
      </c>
      <c r="Q190" s="44">
        <v>70.5</v>
      </c>
      <c r="R190" s="44">
        <v>1.32</v>
      </c>
      <c r="S190" s="44">
        <v>16.5</v>
      </c>
      <c r="T190" s="44">
        <v>7.2</v>
      </c>
    </row>
    <row r="191" spans="1:20" x14ac:dyDescent="0.15">
      <c r="A191" s="111"/>
      <c r="B191" s="108" t="s">
        <v>24</v>
      </c>
      <c r="C191" s="111">
        <f t="shared" ref="C191:T191" si="17">SUM(C184:C190)</f>
        <v>975</v>
      </c>
      <c r="D191" s="111">
        <f t="shared" si="17"/>
        <v>31.45</v>
      </c>
      <c r="E191" s="111">
        <f t="shared" si="17"/>
        <v>34.049999999999997</v>
      </c>
      <c r="F191" s="111">
        <f t="shared" si="17"/>
        <v>142.58000000000001</v>
      </c>
      <c r="G191" s="111">
        <f t="shared" si="17"/>
        <v>975.5</v>
      </c>
      <c r="H191" s="120">
        <f t="shared" si="17"/>
        <v>0.46499999999999997</v>
      </c>
      <c r="I191" s="120">
        <f t="shared" si="17"/>
        <v>0.3590000000000001</v>
      </c>
      <c r="J191" s="121">
        <f t="shared" si="17"/>
        <v>20.41</v>
      </c>
      <c r="K191" s="120">
        <f t="shared" si="17"/>
        <v>58.06</v>
      </c>
      <c r="L191" s="111">
        <f t="shared" si="17"/>
        <v>0.22</v>
      </c>
      <c r="M191" s="111">
        <f t="shared" si="17"/>
        <v>122.31</v>
      </c>
      <c r="N191" s="111">
        <f t="shared" si="17"/>
        <v>405.21999999999997</v>
      </c>
      <c r="O191" s="111">
        <f t="shared" si="17"/>
        <v>135.30000000000001</v>
      </c>
      <c r="P191" s="111">
        <f t="shared" si="17"/>
        <v>17.669999999999998</v>
      </c>
      <c r="Q191" s="112">
        <f t="shared" si="17"/>
        <v>1165.77</v>
      </c>
      <c r="R191" s="112">
        <f t="shared" si="17"/>
        <v>130.82</v>
      </c>
      <c r="S191" s="112">
        <f t="shared" si="17"/>
        <v>23.07</v>
      </c>
      <c r="T191" s="112">
        <f t="shared" si="17"/>
        <v>168.78</v>
      </c>
    </row>
    <row r="192" spans="1:20" x14ac:dyDescent="0.15">
      <c r="A192" s="123"/>
      <c r="B192" s="124" t="s">
        <v>56</v>
      </c>
      <c r="C192" s="124" t="s">
        <v>27</v>
      </c>
      <c r="D192" s="125"/>
      <c r="E192" s="125"/>
      <c r="F192" s="125"/>
      <c r="G192" s="125"/>
      <c r="H192" s="125"/>
      <c r="I192" s="125"/>
      <c r="J192" s="125"/>
      <c r="K192" s="125"/>
      <c r="L192" s="125"/>
      <c r="M192" s="125"/>
      <c r="N192" s="125"/>
      <c r="O192" s="125"/>
      <c r="P192" s="125"/>
      <c r="Q192" s="115"/>
      <c r="R192" s="115"/>
      <c r="S192" s="115"/>
      <c r="T192" s="115"/>
    </row>
    <row r="193" spans="1:20" ht="16.899999999999999" customHeight="1" x14ac:dyDescent="0.15">
      <c r="A193" s="171"/>
      <c r="B193" s="53" t="s">
        <v>5</v>
      </c>
      <c r="C193" s="169" t="s">
        <v>6</v>
      </c>
      <c r="D193" s="238" t="s">
        <v>7</v>
      </c>
      <c r="E193" s="238"/>
      <c r="F193" s="238"/>
      <c r="G193" s="169" t="s">
        <v>8</v>
      </c>
      <c r="H193" s="227" t="s">
        <v>9</v>
      </c>
      <c r="I193" s="228"/>
      <c r="J193" s="228"/>
      <c r="K193" s="228"/>
      <c r="L193" s="228"/>
      <c r="M193" s="229" t="s">
        <v>80</v>
      </c>
      <c r="N193" s="229"/>
      <c r="O193" s="229"/>
      <c r="P193" s="229"/>
      <c r="Q193" s="230"/>
      <c r="R193" s="230"/>
      <c r="S193" s="230"/>
      <c r="T193" s="230"/>
    </row>
    <row r="194" spans="1:20" ht="33.75" x14ac:dyDescent="0.15">
      <c r="A194" s="171"/>
      <c r="B194" s="53"/>
      <c r="C194" s="169" t="s">
        <v>10</v>
      </c>
      <c r="D194" s="169" t="s">
        <v>11</v>
      </c>
      <c r="E194" s="169" t="s">
        <v>12</v>
      </c>
      <c r="F194" s="169" t="s">
        <v>13</v>
      </c>
      <c r="G194" s="169" t="s">
        <v>14</v>
      </c>
      <c r="H194" s="172" t="s">
        <v>131</v>
      </c>
      <c r="I194" s="48" t="s">
        <v>132</v>
      </c>
      <c r="J194" s="172" t="s">
        <v>133</v>
      </c>
      <c r="K194" s="172" t="s">
        <v>134</v>
      </c>
      <c r="L194" s="48" t="s">
        <v>135</v>
      </c>
      <c r="M194" s="172" t="s">
        <v>136</v>
      </c>
      <c r="N194" s="172" t="s">
        <v>137</v>
      </c>
      <c r="O194" s="172" t="s">
        <v>138</v>
      </c>
      <c r="P194" s="172" t="s">
        <v>139</v>
      </c>
      <c r="Q194" s="172" t="s">
        <v>140</v>
      </c>
      <c r="R194" s="172" t="s">
        <v>141</v>
      </c>
      <c r="S194" s="48" t="s">
        <v>142</v>
      </c>
      <c r="T194" s="48" t="s">
        <v>143</v>
      </c>
    </row>
    <row r="195" spans="1:20" x14ac:dyDescent="0.15">
      <c r="A195" s="187">
        <v>78</v>
      </c>
      <c r="B195" s="188" t="s">
        <v>160</v>
      </c>
      <c r="C195" s="185">
        <v>100</v>
      </c>
      <c r="D195" s="185">
        <v>2.2000000000000002</v>
      </c>
      <c r="E195" s="185">
        <v>4.5999999999999996</v>
      </c>
      <c r="F195" s="185">
        <v>10.88</v>
      </c>
      <c r="G195" s="185">
        <v>113.34</v>
      </c>
      <c r="H195" s="185">
        <v>0.05</v>
      </c>
      <c r="I195" s="185">
        <v>0.05</v>
      </c>
      <c r="J195" s="185">
        <v>3.23</v>
      </c>
      <c r="K195" s="185">
        <v>560</v>
      </c>
      <c r="L195" s="185">
        <v>0</v>
      </c>
      <c r="M195" s="185">
        <v>18</v>
      </c>
      <c r="N195" s="185">
        <v>37</v>
      </c>
      <c r="O195" s="185">
        <v>23</v>
      </c>
      <c r="P195" s="185">
        <v>0.65</v>
      </c>
      <c r="Q195" s="185">
        <v>104</v>
      </c>
      <c r="R195" s="185">
        <v>11</v>
      </c>
      <c r="S195" s="185">
        <v>0.19</v>
      </c>
      <c r="T195" s="186">
        <v>28</v>
      </c>
    </row>
    <row r="196" spans="1:20" x14ac:dyDescent="0.15">
      <c r="A196" s="183">
        <v>110</v>
      </c>
      <c r="B196" s="53" t="s">
        <v>51</v>
      </c>
      <c r="C196" s="181">
        <v>250</v>
      </c>
      <c r="D196" s="181">
        <v>2</v>
      </c>
      <c r="E196" s="181">
        <v>5.12</v>
      </c>
      <c r="F196" s="181">
        <v>13.6</v>
      </c>
      <c r="G196" s="181">
        <v>106</v>
      </c>
      <c r="H196" s="181">
        <v>0.08</v>
      </c>
      <c r="I196" s="181">
        <v>7.0000000000000007E-2</v>
      </c>
      <c r="J196" s="181">
        <v>9.68</v>
      </c>
      <c r="K196" s="181">
        <v>138</v>
      </c>
      <c r="L196" s="181">
        <v>0</v>
      </c>
      <c r="M196" s="181">
        <v>46.88</v>
      </c>
      <c r="N196" s="181">
        <v>53.23</v>
      </c>
      <c r="O196" s="181">
        <v>30</v>
      </c>
      <c r="P196" s="181">
        <v>1.5</v>
      </c>
      <c r="Q196" s="44">
        <v>396.25</v>
      </c>
      <c r="R196" s="44">
        <v>22.25</v>
      </c>
      <c r="S196" s="54">
        <v>2.66</v>
      </c>
      <c r="T196" s="55">
        <v>33</v>
      </c>
    </row>
    <row r="197" spans="1:20" x14ac:dyDescent="0.15">
      <c r="A197" s="171">
        <v>423</v>
      </c>
      <c r="B197" s="53" t="s">
        <v>104</v>
      </c>
      <c r="C197" s="169">
        <v>100</v>
      </c>
      <c r="D197" s="169">
        <v>16.7</v>
      </c>
      <c r="E197" s="169">
        <v>15.6</v>
      </c>
      <c r="F197" s="169">
        <v>5.9</v>
      </c>
      <c r="G197" s="169">
        <v>192.5</v>
      </c>
      <c r="H197" s="169">
        <v>0.16</v>
      </c>
      <c r="I197" s="169">
        <v>0.42</v>
      </c>
      <c r="J197" s="169">
        <v>0.68</v>
      </c>
      <c r="K197" s="169">
        <v>33.6</v>
      </c>
      <c r="L197" s="169">
        <v>1.8</v>
      </c>
      <c r="M197" s="169">
        <v>34.049999999999997</v>
      </c>
      <c r="N197" s="169">
        <v>140</v>
      </c>
      <c r="O197" s="169">
        <v>21.28</v>
      </c>
      <c r="P197" s="169">
        <v>1.68</v>
      </c>
      <c r="Q197" s="44">
        <v>222.88</v>
      </c>
      <c r="R197" s="44">
        <v>9.52</v>
      </c>
      <c r="S197" s="44">
        <v>0.23</v>
      </c>
      <c r="T197" s="44">
        <v>8.74</v>
      </c>
    </row>
    <row r="198" spans="1:20" x14ac:dyDescent="0.15">
      <c r="A198" s="171">
        <v>516</v>
      </c>
      <c r="B198" s="53" t="s">
        <v>28</v>
      </c>
      <c r="C198" s="74">
        <v>180</v>
      </c>
      <c r="D198" s="75">
        <v>7.4</v>
      </c>
      <c r="E198" s="75">
        <v>7.4</v>
      </c>
      <c r="F198" s="75">
        <v>36</v>
      </c>
      <c r="G198" s="75">
        <v>220.5</v>
      </c>
      <c r="H198" s="75">
        <v>0.06</v>
      </c>
      <c r="I198" s="75">
        <v>0.01</v>
      </c>
      <c r="J198" s="75">
        <v>0</v>
      </c>
      <c r="K198" s="75">
        <v>19</v>
      </c>
      <c r="L198" s="75">
        <v>7.0000000000000007E-2</v>
      </c>
      <c r="M198" s="75">
        <v>16.66</v>
      </c>
      <c r="N198" s="75">
        <v>49.22</v>
      </c>
      <c r="O198" s="75">
        <v>7.8</v>
      </c>
      <c r="P198" s="75">
        <v>0.98</v>
      </c>
      <c r="Q198" s="49">
        <v>57.12</v>
      </c>
      <c r="R198" s="49">
        <v>54.72</v>
      </c>
      <c r="S198" s="49">
        <v>0.04</v>
      </c>
      <c r="T198" s="49">
        <v>14.46</v>
      </c>
    </row>
    <row r="199" spans="1:20" ht="23.25" x14ac:dyDescent="0.15">
      <c r="A199" s="45">
        <v>631</v>
      </c>
      <c r="B199" s="46" t="s">
        <v>55</v>
      </c>
      <c r="C199" s="68">
        <v>200</v>
      </c>
      <c r="D199" s="172">
        <v>0.2</v>
      </c>
      <c r="E199" s="172">
        <v>0.16</v>
      </c>
      <c r="F199" s="172">
        <v>28</v>
      </c>
      <c r="G199" s="172">
        <v>110</v>
      </c>
      <c r="H199" s="172">
        <v>0.02</v>
      </c>
      <c r="I199" s="172">
        <v>0.01</v>
      </c>
      <c r="J199" s="172">
        <v>7</v>
      </c>
      <c r="K199" s="172">
        <v>0.02</v>
      </c>
      <c r="L199" s="172">
        <v>0.01</v>
      </c>
      <c r="M199" s="172">
        <v>12</v>
      </c>
      <c r="N199" s="172">
        <v>2.4</v>
      </c>
      <c r="O199" s="172">
        <v>4</v>
      </c>
      <c r="P199" s="172">
        <v>0.84</v>
      </c>
      <c r="Q199" s="49">
        <v>92.3</v>
      </c>
      <c r="R199" s="49">
        <v>1</v>
      </c>
      <c r="S199" s="49">
        <v>0.15</v>
      </c>
      <c r="T199" s="49">
        <v>2.9</v>
      </c>
    </row>
    <row r="200" spans="1:20" ht="23.25" x14ac:dyDescent="0.15">
      <c r="A200" s="171" t="s">
        <v>67</v>
      </c>
      <c r="B200" s="53" t="s">
        <v>68</v>
      </c>
      <c r="C200" s="169">
        <v>60</v>
      </c>
      <c r="D200" s="169">
        <v>4.5999999999999996</v>
      </c>
      <c r="E200" s="169">
        <v>1.5</v>
      </c>
      <c r="F200" s="169">
        <v>22.2</v>
      </c>
      <c r="G200" s="169">
        <v>168</v>
      </c>
      <c r="H200" s="169">
        <v>5.5E-2</v>
      </c>
      <c r="I200" s="169">
        <v>1.4999999999999999E-2</v>
      </c>
      <c r="J200" s="169" t="s">
        <v>22</v>
      </c>
      <c r="K200" s="169" t="s">
        <v>22</v>
      </c>
      <c r="L200" s="169">
        <v>7.0000000000000007E-2</v>
      </c>
      <c r="M200" s="169">
        <v>4</v>
      </c>
      <c r="N200" s="169">
        <v>32.5</v>
      </c>
      <c r="O200" s="169">
        <v>7</v>
      </c>
      <c r="P200" s="169">
        <v>0.6</v>
      </c>
      <c r="Q200" s="44">
        <v>46.5</v>
      </c>
      <c r="R200" s="44">
        <v>3.2</v>
      </c>
      <c r="S200" s="44">
        <v>3</v>
      </c>
      <c r="T200" s="44">
        <v>7.25</v>
      </c>
    </row>
    <row r="201" spans="1:20" x14ac:dyDescent="0.15">
      <c r="A201" s="171" t="s">
        <v>67</v>
      </c>
      <c r="B201" s="53" t="s">
        <v>76</v>
      </c>
      <c r="C201" s="169">
        <v>40</v>
      </c>
      <c r="D201" s="169">
        <v>2.8</v>
      </c>
      <c r="E201" s="169">
        <v>4</v>
      </c>
      <c r="F201" s="169">
        <v>17.2</v>
      </c>
      <c r="G201" s="169">
        <v>84</v>
      </c>
      <c r="H201" s="169">
        <v>0.05</v>
      </c>
      <c r="I201" s="169">
        <v>2.4E-2</v>
      </c>
      <c r="J201" s="169" t="s">
        <v>22</v>
      </c>
      <c r="K201" s="169">
        <v>0</v>
      </c>
      <c r="L201" s="169">
        <v>0</v>
      </c>
      <c r="M201" s="169">
        <v>8.6999999999999993</v>
      </c>
      <c r="N201" s="169">
        <v>45</v>
      </c>
      <c r="O201" s="169">
        <v>14.1</v>
      </c>
      <c r="P201" s="169">
        <v>11.7</v>
      </c>
      <c r="Q201" s="44">
        <v>70.5</v>
      </c>
      <c r="R201" s="44">
        <v>1.32</v>
      </c>
      <c r="S201" s="44">
        <v>16.5</v>
      </c>
      <c r="T201" s="44">
        <v>7.2</v>
      </c>
    </row>
    <row r="202" spans="1:20" x14ac:dyDescent="0.15">
      <c r="A202" s="111"/>
      <c r="B202" s="108" t="s">
        <v>24</v>
      </c>
      <c r="C202" s="111">
        <f t="shared" ref="C202:T202" si="18">SUM(C195:C201)</f>
        <v>930</v>
      </c>
      <c r="D202" s="111">
        <f t="shared" si="18"/>
        <v>35.899999999999991</v>
      </c>
      <c r="E202" s="120">
        <f t="shared" si="18"/>
        <v>38.379999999999995</v>
      </c>
      <c r="F202" s="120">
        <f t="shared" si="18"/>
        <v>133.78</v>
      </c>
      <c r="G202" s="111">
        <f t="shared" si="18"/>
        <v>994.34</v>
      </c>
      <c r="H202" s="120">
        <f t="shared" si="18"/>
        <v>0.47500000000000003</v>
      </c>
      <c r="I202" s="120">
        <f t="shared" si="18"/>
        <v>0.59900000000000009</v>
      </c>
      <c r="J202" s="120">
        <f t="shared" si="18"/>
        <v>20.59</v>
      </c>
      <c r="K202" s="120">
        <f t="shared" si="18"/>
        <v>750.62</v>
      </c>
      <c r="L202" s="120">
        <f t="shared" si="18"/>
        <v>1.9500000000000002</v>
      </c>
      <c r="M202" s="111">
        <f t="shared" si="18"/>
        <v>140.28999999999996</v>
      </c>
      <c r="N202" s="111">
        <f t="shared" si="18"/>
        <v>359.34999999999997</v>
      </c>
      <c r="O202" s="111">
        <f t="shared" si="18"/>
        <v>107.17999999999999</v>
      </c>
      <c r="P202" s="111">
        <f t="shared" si="18"/>
        <v>17.95</v>
      </c>
      <c r="Q202" s="112">
        <f t="shared" si="18"/>
        <v>989.55</v>
      </c>
      <c r="R202" s="112">
        <f t="shared" si="18"/>
        <v>103.00999999999999</v>
      </c>
      <c r="S202" s="112">
        <f t="shared" si="18"/>
        <v>22.77</v>
      </c>
      <c r="T202" s="112">
        <f t="shared" si="18"/>
        <v>101.55</v>
      </c>
    </row>
    <row r="203" spans="1:20" x14ac:dyDescent="0.15">
      <c r="A203" s="113"/>
      <c r="B203" s="114"/>
      <c r="C203" s="114"/>
      <c r="D203" s="114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14"/>
      <c r="P203" s="114"/>
      <c r="Q203" s="115"/>
      <c r="R203" s="115"/>
      <c r="S203" s="115"/>
      <c r="T203" s="115"/>
    </row>
    <row r="204" spans="1:20" x14ac:dyDescent="0.15">
      <c r="A204" s="116"/>
      <c r="B204" s="117" t="s">
        <v>58</v>
      </c>
      <c r="C204" s="117" t="s">
        <v>29</v>
      </c>
      <c r="D204" s="118"/>
      <c r="E204" s="118"/>
      <c r="F204" s="118"/>
      <c r="G204" s="118"/>
      <c r="H204" s="118"/>
      <c r="I204" s="118"/>
      <c r="J204" s="118"/>
      <c r="K204" s="118"/>
      <c r="L204" s="118"/>
      <c r="M204" s="118"/>
      <c r="N204" s="118"/>
      <c r="O204" s="118"/>
      <c r="P204" s="118"/>
      <c r="Q204" s="115"/>
      <c r="R204" s="115"/>
      <c r="S204" s="115"/>
      <c r="T204" s="115"/>
    </row>
    <row r="205" spans="1:20" ht="12.75" customHeight="1" x14ac:dyDescent="0.15">
      <c r="A205" s="171"/>
      <c r="B205" s="53" t="s">
        <v>5</v>
      </c>
      <c r="C205" s="169" t="s">
        <v>6</v>
      </c>
      <c r="D205" s="238" t="s">
        <v>7</v>
      </c>
      <c r="E205" s="238"/>
      <c r="F205" s="238"/>
      <c r="G205" s="169" t="s">
        <v>8</v>
      </c>
      <c r="H205" s="227" t="s">
        <v>9</v>
      </c>
      <c r="I205" s="228"/>
      <c r="J205" s="228"/>
      <c r="K205" s="228"/>
      <c r="L205" s="228"/>
      <c r="M205" s="229" t="s">
        <v>80</v>
      </c>
      <c r="N205" s="229"/>
      <c r="O205" s="229"/>
      <c r="P205" s="229"/>
      <c r="Q205" s="230"/>
      <c r="R205" s="230"/>
      <c r="S205" s="230"/>
      <c r="T205" s="230"/>
    </row>
    <row r="206" spans="1:20" ht="33.75" x14ac:dyDescent="0.15">
      <c r="A206" s="171"/>
      <c r="B206" s="53"/>
      <c r="C206" s="169" t="s">
        <v>10</v>
      </c>
      <c r="D206" s="169" t="s">
        <v>11</v>
      </c>
      <c r="E206" s="169" t="s">
        <v>12</v>
      </c>
      <c r="F206" s="169" t="s">
        <v>13</v>
      </c>
      <c r="G206" s="169" t="s">
        <v>14</v>
      </c>
      <c r="H206" s="172" t="s">
        <v>131</v>
      </c>
      <c r="I206" s="48" t="s">
        <v>132</v>
      </c>
      <c r="J206" s="172" t="s">
        <v>133</v>
      </c>
      <c r="K206" s="172" t="s">
        <v>134</v>
      </c>
      <c r="L206" s="48" t="s">
        <v>135</v>
      </c>
      <c r="M206" s="172" t="s">
        <v>136</v>
      </c>
      <c r="N206" s="172" t="s">
        <v>137</v>
      </c>
      <c r="O206" s="172" t="s">
        <v>138</v>
      </c>
      <c r="P206" s="172" t="s">
        <v>139</v>
      </c>
      <c r="Q206" s="172" t="s">
        <v>140</v>
      </c>
      <c r="R206" s="172" t="s">
        <v>141</v>
      </c>
      <c r="S206" s="48" t="s">
        <v>142</v>
      </c>
      <c r="T206" s="48" t="s">
        <v>143</v>
      </c>
    </row>
    <row r="207" spans="1:20" ht="23.25" x14ac:dyDescent="0.15">
      <c r="A207" s="67" t="s">
        <v>64</v>
      </c>
      <c r="B207" s="101" t="s">
        <v>127</v>
      </c>
      <c r="C207" s="184">
        <v>100</v>
      </c>
      <c r="D207" s="184">
        <v>1.6</v>
      </c>
      <c r="E207" s="184">
        <v>6</v>
      </c>
      <c r="F207" s="184">
        <v>10.4</v>
      </c>
      <c r="G207" s="184">
        <v>91.2</v>
      </c>
      <c r="H207" s="184">
        <v>0.02</v>
      </c>
      <c r="I207" s="184">
        <v>0.3</v>
      </c>
      <c r="J207" s="184">
        <v>2.6</v>
      </c>
      <c r="K207" s="184">
        <v>0.77</v>
      </c>
      <c r="L207" s="184">
        <v>0</v>
      </c>
      <c r="M207" s="184">
        <v>32</v>
      </c>
      <c r="N207" s="184">
        <v>24.5</v>
      </c>
      <c r="O207" s="184">
        <v>18.3</v>
      </c>
      <c r="P207" s="184">
        <v>1.2</v>
      </c>
      <c r="Q207" s="184">
        <v>227</v>
      </c>
      <c r="R207" s="184">
        <v>20</v>
      </c>
      <c r="S207" s="184">
        <v>6</v>
      </c>
      <c r="T207" s="184">
        <v>18.3</v>
      </c>
    </row>
    <row r="208" spans="1:20" x14ac:dyDescent="0.15">
      <c r="A208" s="183">
        <v>124</v>
      </c>
      <c r="B208" s="53" t="s">
        <v>57</v>
      </c>
      <c r="C208" s="181">
        <v>250</v>
      </c>
      <c r="D208" s="181">
        <v>2</v>
      </c>
      <c r="E208" s="181">
        <v>4.3</v>
      </c>
      <c r="F208" s="181">
        <v>10</v>
      </c>
      <c r="G208" s="181">
        <v>88</v>
      </c>
      <c r="H208" s="181">
        <v>0.06</v>
      </c>
      <c r="I208" s="181">
        <v>0.12</v>
      </c>
      <c r="J208" s="181">
        <v>17.760000000000002</v>
      </c>
      <c r="K208" s="181">
        <v>0</v>
      </c>
      <c r="L208" s="181">
        <v>72</v>
      </c>
      <c r="M208" s="181">
        <v>31.36</v>
      </c>
      <c r="N208" s="181">
        <v>42.68</v>
      </c>
      <c r="O208" s="181">
        <v>34.049999999999997</v>
      </c>
      <c r="P208" s="181">
        <v>0.77</v>
      </c>
      <c r="Q208" s="44">
        <v>303</v>
      </c>
      <c r="R208" s="44">
        <v>18.75</v>
      </c>
      <c r="S208" s="44">
        <v>0.26500000000000001</v>
      </c>
      <c r="T208" s="44">
        <v>25.75</v>
      </c>
    </row>
    <row r="209" spans="1:20" x14ac:dyDescent="0.15">
      <c r="A209" s="171">
        <v>498</v>
      </c>
      <c r="B209" s="53" t="s">
        <v>59</v>
      </c>
      <c r="C209" s="75">
        <v>100</v>
      </c>
      <c r="D209" s="75">
        <v>12.2</v>
      </c>
      <c r="E209" s="75">
        <v>13.7</v>
      </c>
      <c r="F209" s="75">
        <v>18.2</v>
      </c>
      <c r="G209" s="75">
        <v>215.4</v>
      </c>
      <c r="H209" s="75">
        <v>0.08</v>
      </c>
      <c r="I209" s="75">
        <v>0.08</v>
      </c>
      <c r="J209" s="75">
        <v>1.54</v>
      </c>
      <c r="K209" s="75">
        <v>6.23</v>
      </c>
      <c r="L209" s="75">
        <v>0</v>
      </c>
      <c r="M209" s="75">
        <v>29.38</v>
      </c>
      <c r="N209" s="75">
        <v>144</v>
      </c>
      <c r="O209" s="75">
        <v>64</v>
      </c>
      <c r="P209" s="75">
        <v>2.23</v>
      </c>
      <c r="Q209" s="44">
        <v>228.9</v>
      </c>
      <c r="R209" s="44">
        <v>17.34</v>
      </c>
      <c r="S209" s="44">
        <v>18.34</v>
      </c>
      <c r="T209" s="44">
        <v>102.7</v>
      </c>
    </row>
    <row r="210" spans="1:20" x14ac:dyDescent="0.15">
      <c r="A210" s="171">
        <v>508</v>
      </c>
      <c r="B210" s="89" t="s">
        <v>161</v>
      </c>
      <c r="C210" s="169">
        <v>180</v>
      </c>
      <c r="D210" s="169">
        <v>5.9</v>
      </c>
      <c r="E210" s="169">
        <v>7</v>
      </c>
      <c r="F210" s="169">
        <v>40.6</v>
      </c>
      <c r="G210" s="169">
        <v>224.5</v>
      </c>
      <c r="H210" s="169">
        <v>0.06</v>
      </c>
      <c r="I210" s="169">
        <v>0.04</v>
      </c>
      <c r="J210" s="169">
        <v>0</v>
      </c>
      <c r="K210" s="169">
        <v>27</v>
      </c>
      <c r="L210" s="169">
        <v>0.13</v>
      </c>
      <c r="M210" s="169">
        <v>26</v>
      </c>
      <c r="N210" s="169">
        <v>190</v>
      </c>
      <c r="O210" s="169">
        <v>23</v>
      </c>
      <c r="P210" s="169">
        <v>1.07</v>
      </c>
      <c r="Q210" s="107">
        <v>97.5</v>
      </c>
      <c r="R210" s="107">
        <v>20</v>
      </c>
      <c r="S210" s="107">
        <v>2.2200000000000002</v>
      </c>
      <c r="T210" s="107">
        <v>0.3</v>
      </c>
    </row>
    <row r="211" spans="1:20" ht="34.15" customHeight="1" x14ac:dyDescent="0.15">
      <c r="A211" s="51" t="s">
        <v>92</v>
      </c>
      <c r="B211" s="144" t="s">
        <v>91</v>
      </c>
      <c r="C211" s="66">
        <v>215</v>
      </c>
      <c r="D211" s="172">
        <v>0.2</v>
      </c>
      <c r="E211" s="172">
        <v>0</v>
      </c>
      <c r="F211" s="172">
        <v>15</v>
      </c>
      <c r="G211" s="172">
        <v>60.8</v>
      </c>
      <c r="H211" s="172">
        <v>0</v>
      </c>
      <c r="I211" s="172">
        <v>0.01</v>
      </c>
      <c r="J211" s="172">
        <v>7</v>
      </c>
      <c r="K211" s="172">
        <v>0.3</v>
      </c>
      <c r="L211" s="172">
        <v>0</v>
      </c>
      <c r="M211" s="172">
        <v>4.66</v>
      </c>
      <c r="N211" s="172">
        <v>7.18</v>
      </c>
      <c r="O211" s="172">
        <v>4.4000000000000004</v>
      </c>
      <c r="P211" s="172">
        <v>0.8</v>
      </c>
      <c r="Q211" s="49">
        <v>20.58</v>
      </c>
      <c r="R211" s="49">
        <v>0</v>
      </c>
      <c r="S211" s="49">
        <v>0</v>
      </c>
      <c r="T211" s="55">
        <v>0</v>
      </c>
    </row>
    <row r="212" spans="1:20" ht="20.45" customHeight="1" x14ac:dyDescent="0.15">
      <c r="A212" s="171" t="s">
        <v>67</v>
      </c>
      <c r="B212" s="53" t="s">
        <v>68</v>
      </c>
      <c r="C212" s="169">
        <v>60</v>
      </c>
      <c r="D212" s="169">
        <v>4.5999999999999996</v>
      </c>
      <c r="E212" s="169">
        <v>1.5</v>
      </c>
      <c r="F212" s="169">
        <v>22.2</v>
      </c>
      <c r="G212" s="169">
        <v>168</v>
      </c>
      <c r="H212" s="169">
        <v>5.5E-2</v>
      </c>
      <c r="I212" s="169">
        <v>1.4999999999999999E-2</v>
      </c>
      <c r="J212" s="169">
        <v>0</v>
      </c>
      <c r="K212" s="169">
        <v>0</v>
      </c>
      <c r="L212" s="169">
        <v>7.0000000000000007E-2</v>
      </c>
      <c r="M212" s="169">
        <v>4</v>
      </c>
      <c r="N212" s="169">
        <v>32.5</v>
      </c>
      <c r="O212" s="169">
        <v>7</v>
      </c>
      <c r="P212" s="169">
        <v>0.6</v>
      </c>
      <c r="Q212" s="44">
        <v>46.5</v>
      </c>
      <c r="R212" s="44">
        <v>3.2</v>
      </c>
      <c r="S212" s="44">
        <v>3</v>
      </c>
      <c r="T212" s="44">
        <v>7.25</v>
      </c>
    </row>
    <row r="213" spans="1:20" x14ac:dyDescent="0.15">
      <c r="A213" s="171" t="s">
        <v>67</v>
      </c>
      <c r="B213" s="53" t="s">
        <v>76</v>
      </c>
      <c r="C213" s="169">
        <v>40</v>
      </c>
      <c r="D213" s="169">
        <v>2.8</v>
      </c>
      <c r="E213" s="169">
        <v>4</v>
      </c>
      <c r="F213" s="169">
        <v>17.2</v>
      </c>
      <c r="G213" s="169">
        <v>84</v>
      </c>
      <c r="H213" s="169">
        <v>0.05</v>
      </c>
      <c r="I213" s="169">
        <v>2.4E-2</v>
      </c>
      <c r="J213" s="169">
        <v>0</v>
      </c>
      <c r="K213" s="169">
        <v>0</v>
      </c>
      <c r="L213" s="169">
        <v>0</v>
      </c>
      <c r="M213" s="169">
        <v>8.6999999999999993</v>
      </c>
      <c r="N213" s="169">
        <v>45</v>
      </c>
      <c r="O213" s="169">
        <v>14.1</v>
      </c>
      <c r="P213" s="169">
        <v>11.7</v>
      </c>
      <c r="Q213" s="44">
        <v>70.5</v>
      </c>
      <c r="R213" s="44">
        <v>1.32</v>
      </c>
      <c r="S213" s="44">
        <v>16.5</v>
      </c>
      <c r="T213" s="44">
        <v>7.2</v>
      </c>
    </row>
    <row r="214" spans="1:20" x14ac:dyDescent="0.15">
      <c r="A214" s="111"/>
      <c r="B214" s="108" t="s">
        <v>24</v>
      </c>
      <c r="C214" s="111">
        <f t="shared" ref="C214:T214" si="19">SUM(C207:C213)</f>
        <v>945</v>
      </c>
      <c r="D214" s="111">
        <f t="shared" si="19"/>
        <v>29.3</v>
      </c>
      <c r="E214" s="111">
        <f t="shared" si="19"/>
        <v>36.5</v>
      </c>
      <c r="F214" s="111">
        <f t="shared" si="19"/>
        <v>133.6</v>
      </c>
      <c r="G214" s="111">
        <f t="shared" si="19"/>
        <v>931.9</v>
      </c>
      <c r="H214" s="120">
        <f t="shared" si="19"/>
        <v>0.32500000000000001</v>
      </c>
      <c r="I214" s="120">
        <f t="shared" si="19"/>
        <v>0.58900000000000008</v>
      </c>
      <c r="J214" s="120">
        <f t="shared" si="19"/>
        <v>28.900000000000002</v>
      </c>
      <c r="K214" s="120">
        <f t="shared" si="19"/>
        <v>34.299999999999997</v>
      </c>
      <c r="L214" s="120">
        <f t="shared" si="19"/>
        <v>72.199999999999989</v>
      </c>
      <c r="M214" s="111">
        <f t="shared" si="19"/>
        <v>136.1</v>
      </c>
      <c r="N214" s="111">
        <f t="shared" si="19"/>
        <v>485.86</v>
      </c>
      <c r="O214" s="111">
        <f t="shared" si="19"/>
        <v>164.85</v>
      </c>
      <c r="P214" s="111">
        <f t="shared" si="19"/>
        <v>18.369999999999997</v>
      </c>
      <c r="Q214" s="112">
        <f t="shared" si="19"/>
        <v>993.98</v>
      </c>
      <c r="R214" s="112">
        <f t="shared" si="19"/>
        <v>80.61</v>
      </c>
      <c r="S214" s="112">
        <f t="shared" si="19"/>
        <v>46.325000000000003</v>
      </c>
      <c r="T214" s="112">
        <f t="shared" si="19"/>
        <v>161.5</v>
      </c>
    </row>
    <row r="215" spans="1:20" x14ac:dyDescent="0.15">
      <c r="A215" s="113"/>
      <c r="B215" s="114"/>
      <c r="C215" s="114"/>
      <c r="D215" s="114"/>
      <c r="E215" s="114"/>
      <c r="F215" s="114"/>
      <c r="G215" s="114"/>
      <c r="H215" s="149"/>
      <c r="I215" s="149"/>
      <c r="J215" s="149"/>
      <c r="K215" s="149"/>
      <c r="L215" s="149"/>
      <c r="M215" s="114"/>
      <c r="N215" s="114"/>
      <c r="O215" s="114"/>
      <c r="P215" s="114"/>
      <c r="Q215" s="115"/>
      <c r="R215" s="115"/>
      <c r="S215" s="115"/>
      <c r="T215" s="115"/>
    </row>
    <row r="216" spans="1:20" x14ac:dyDescent="0.15">
      <c r="A216" s="116"/>
      <c r="B216" s="117" t="s">
        <v>60</v>
      </c>
      <c r="C216" s="117" t="s">
        <v>31</v>
      </c>
      <c r="D216" s="118"/>
      <c r="E216" s="118"/>
      <c r="F216" s="118"/>
      <c r="G216" s="118"/>
      <c r="H216" s="118"/>
      <c r="I216" s="118"/>
      <c r="J216" s="118"/>
      <c r="K216" s="118"/>
      <c r="L216" s="118"/>
      <c r="M216" s="118"/>
      <c r="N216" s="118"/>
      <c r="O216" s="118"/>
      <c r="P216" s="118"/>
      <c r="Q216" s="115"/>
      <c r="R216" s="115"/>
      <c r="S216" s="115"/>
      <c r="T216" s="115"/>
    </row>
    <row r="217" spans="1:20" ht="12.75" customHeight="1" x14ac:dyDescent="0.15">
      <c r="A217" s="171"/>
      <c r="B217" s="53" t="s">
        <v>5</v>
      </c>
      <c r="C217" s="169" t="s">
        <v>6</v>
      </c>
      <c r="D217" s="238" t="s">
        <v>7</v>
      </c>
      <c r="E217" s="238"/>
      <c r="F217" s="238"/>
      <c r="G217" s="169" t="s">
        <v>8</v>
      </c>
      <c r="H217" s="227" t="s">
        <v>9</v>
      </c>
      <c r="I217" s="228"/>
      <c r="J217" s="228"/>
      <c r="K217" s="228"/>
      <c r="L217" s="228"/>
      <c r="M217" s="229" t="s">
        <v>80</v>
      </c>
      <c r="N217" s="229"/>
      <c r="O217" s="229"/>
      <c r="P217" s="229"/>
      <c r="Q217" s="230"/>
      <c r="R217" s="230"/>
      <c r="S217" s="230"/>
      <c r="T217" s="230"/>
    </row>
    <row r="218" spans="1:20" ht="33.75" x14ac:dyDescent="0.15">
      <c r="A218" s="171"/>
      <c r="B218" s="53"/>
      <c r="C218" s="169" t="s">
        <v>10</v>
      </c>
      <c r="D218" s="169" t="s">
        <v>11</v>
      </c>
      <c r="E218" s="169" t="s">
        <v>12</v>
      </c>
      <c r="F218" s="169" t="s">
        <v>13</v>
      </c>
      <c r="G218" s="169" t="s">
        <v>14</v>
      </c>
      <c r="H218" s="172" t="s">
        <v>131</v>
      </c>
      <c r="I218" s="48" t="s">
        <v>132</v>
      </c>
      <c r="J218" s="172" t="s">
        <v>133</v>
      </c>
      <c r="K218" s="172" t="s">
        <v>134</v>
      </c>
      <c r="L218" s="48" t="s">
        <v>135</v>
      </c>
      <c r="M218" s="172" t="s">
        <v>136</v>
      </c>
      <c r="N218" s="172" t="s">
        <v>137</v>
      </c>
      <c r="O218" s="172" t="s">
        <v>138</v>
      </c>
      <c r="P218" s="172" t="s">
        <v>139</v>
      </c>
      <c r="Q218" s="172" t="s">
        <v>140</v>
      </c>
      <c r="R218" s="172" t="s">
        <v>141</v>
      </c>
      <c r="S218" s="48" t="s">
        <v>142</v>
      </c>
      <c r="T218" s="48" t="s">
        <v>143</v>
      </c>
    </row>
    <row r="219" spans="1:20" ht="27.6" customHeight="1" x14ac:dyDescent="0.15">
      <c r="A219" s="183">
        <v>43</v>
      </c>
      <c r="B219" s="181" t="s">
        <v>107</v>
      </c>
      <c r="C219" s="184">
        <v>100</v>
      </c>
      <c r="D219" s="184">
        <v>1.7</v>
      </c>
      <c r="E219" s="184">
        <v>5.0999999999999996</v>
      </c>
      <c r="F219" s="184">
        <v>9.6999999999999993</v>
      </c>
      <c r="G219" s="184">
        <v>87.4</v>
      </c>
      <c r="H219" s="184">
        <v>0.04</v>
      </c>
      <c r="I219" s="184">
        <v>0.04</v>
      </c>
      <c r="J219" s="184">
        <v>38.6</v>
      </c>
      <c r="K219" s="184">
        <v>203.74</v>
      </c>
      <c r="L219" s="184">
        <v>0</v>
      </c>
      <c r="M219" s="184">
        <v>45.09</v>
      </c>
      <c r="N219" s="184">
        <v>31.8</v>
      </c>
      <c r="O219" s="184">
        <v>16.7</v>
      </c>
      <c r="P219" s="184">
        <v>0.55000000000000004</v>
      </c>
      <c r="Q219" s="184">
        <v>272.2</v>
      </c>
      <c r="R219" s="184">
        <v>16.3</v>
      </c>
      <c r="S219" s="184">
        <v>0.27</v>
      </c>
      <c r="T219" s="182">
        <v>0.6</v>
      </c>
    </row>
    <row r="220" spans="1:20" ht="23.25" x14ac:dyDescent="0.15">
      <c r="A220" s="171">
        <v>138</v>
      </c>
      <c r="B220" s="53" t="s">
        <v>61</v>
      </c>
      <c r="C220" s="169">
        <v>250</v>
      </c>
      <c r="D220" s="169">
        <v>2</v>
      </c>
      <c r="E220" s="169">
        <v>7.3</v>
      </c>
      <c r="F220" s="169">
        <v>16.5</v>
      </c>
      <c r="G220" s="169">
        <v>122</v>
      </c>
      <c r="H220" s="169">
        <v>0.1</v>
      </c>
      <c r="I220" s="169">
        <v>0.1</v>
      </c>
      <c r="J220" s="169">
        <v>8.1999999999999993</v>
      </c>
      <c r="K220" s="169">
        <v>129</v>
      </c>
      <c r="L220" s="169">
        <v>0</v>
      </c>
      <c r="M220" s="169">
        <v>23.05</v>
      </c>
      <c r="N220" s="169">
        <v>62.55</v>
      </c>
      <c r="O220" s="169">
        <v>25</v>
      </c>
      <c r="P220" s="169">
        <v>0.71</v>
      </c>
      <c r="Q220" s="44">
        <v>120.7</v>
      </c>
      <c r="R220" s="44">
        <v>19.3</v>
      </c>
      <c r="S220" s="44">
        <v>1.63</v>
      </c>
      <c r="T220" s="44">
        <v>25.8</v>
      </c>
    </row>
    <row r="221" spans="1:20" ht="23.25" x14ac:dyDescent="0.15">
      <c r="A221" s="171" t="s">
        <v>146</v>
      </c>
      <c r="B221" s="53" t="s">
        <v>130</v>
      </c>
      <c r="C221" s="169">
        <v>100</v>
      </c>
      <c r="D221" s="169">
        <v>14.88</v>
      </c>
      <c r="E221" s="169">
        <v>14</v>
      </c>
      <c r="F221" s="169">
        <v>5.92</v>
      </c>
      <c r="G221" s="169">
        <v>210</v>
      </c>
      <c r="H221" s="169">
        <v>0.19</v>
      </c>
      <c r="I221" s="169">
        <v>1.48</v>
      </c>
      <c r="J221" s="169">
        <v>11</v>
      </c>
      <c r="K221" s="169">
        <v>4200</v>
      </c>
      <c r="L221" s="169">
        <v>0.03</v>
      </c>
      <c r="M221" s="169">
        <v>35</v>
      </c>
      <c r="N221" s="169">
        <v>245</v>
      </c>
      <c r="O221" s="169">
        <v>15.5</v>
      </c>
      <c r="P221" s="169">
        <v>5.6</v>
      </c>
      <c r="Q221" s="44">
        <v>222</v>
      </c>
      <c r="R221" s="44">
        <v>65.5</v>
      </c>
      <c r="S221" s="44">
        <v>29.2</v>
      </c>
      <c r="T221" s="44">
        <v>195.5</v>
      </c>
    </row>
    <row r="222" spans="1:20" ht="19.899999999999999" customHeight="1" x14ac:dyDescent="0.15">
      <c r="A222" s="171">
        <v>508</v>
      </c>
      <c r="B222" s="53" t="s">
        <v>37</v>
      </c>
      <c r="C222" s="150">
        <v>180</v>
      </c>
      <c r="D222" s="143">
        <v>10.44</v>
      </c>
      <c r="E222" s="143">
        <v>9.36</v>
      </c>
      <c r="F222" s="143">
        <v>51.12</v>
      </c>
      <c r="G222" s="143">
        <v>280</v>
      </c>
      <c r="H222" s="98">
        <v>0.26</v>
      </c>
      <c r="I222" s="98">
        <v>0.15</v>
      </c>
      <c r="J222" s="73">
        <v>0</v>
      </c>
      <c r="K222" s="73">
        <v>23.04</v>
      </c>
      <c r="L222" s="99">
        <v>0.11</v>
      </c>
      <c r="M222" s="73">
        <v>18</v>
      </c>
      <c r="N222" s="73">
        <v>233.5</v>
      </c>
      <c r="O222" s="73">
        <v>24</v>
      </c>
      <c r="P222" s="73">
        <v>4.8499999999999996</v>
      </c>
      <c r="Q222" s="164">
        <v>245.3</v>
      </c>
      <c r="R222" s="131">
        <v>24.64</v>
      </c>
      <c r="S222" s="91">
        <v>3.95</v>
      </c>
      <c r="T222" s="91">
        <v>19.2</v>
      </c>
    </row>
    <row r="223" spans="1:20" ht="33" customHeight="1" x14ac:dyDescent="0.15">
      <c r="A223" s="71">
        <v>684.68499999999995</v>
      </c>
      <c r="B223" s="52" t="s">
        <v>91</v>
      </c>
      <c r="C223" s="66">
        <v>215</v>
      </c>
      <c r="D223" s="172">
        <v>0.2</v>
      </c>
      <c r="E223" s="172">
        <v>0</v>
      </c>
      <c r="F223" s="172">
        <v>15</v>
      </c>
      <c r="G223" s="172">
        <v>60.8</v>
      </c>
      <c r="H223" s="172">
        <v>0</v>
      </c>
      <c r="I223" s="172">
        <v>0.01</v>
      </c>
      <c r="J223" s="172">
        <v>7</v>
      </c>
      <c r="K223" s="172">
        <v>0.3</v>
      </c>
      <c r="L223" s="172">
        <v>0</v>
      </c>
      <c r="M223" s="172">
        <v>4.66</v>
      </c>
      <c r="N223" s="172">
        <v>7.18</v>
      </c>
      <c r="O223" s="172">
        <v>4.4000000000000004</v>
      </c>
      <c r="P223" s="172">
        <v>0.8</v>
      </c>
      <c r="Q223" s="49">
        <v>20.58</v>
      </c>
      <c r="R223" s="49">
        <v>0</v>
      </c>
      <c r="S223" s="49">
        <v>0</v>
      </c>
      <c r="T223" s="55">
        <v>0</v>
      </c>
    </row>
    <row r="224" spans="1:20" ht="23.25" x14ac:dyDescent="0.15">
      <c r="A224" s="171" t="s">
        <v>67</v>
      </c>
      <c r="B224" s="53" t="s">
        <v>68</v>
      </c>
      <c r="C224" s="169">
        <v>60</v>
      </c>
      <c r="D224" s="169">
        <v>4.5999999999999996</v>
      </c>
      <c r="E224" s="169">
        <v>1.5</v>
      </c>
      <c r="F224" s="169">
        <v>22.2</v>
      </c>
      <c r="G224" s="169">
        <v>168</v>
      </c>
      <c r="H224" s="169">
        <v>5.5E-2</v>
      </c>
      <c r="I224" s="169">
        <v>1.4999999999999999E-2</v>
      </c>
      <c r="J224" s="169">
        <v>0</v>
      </c>
      <c r="K224" s="169">
        <v>0</v>
      </c>
      <c r="L224" s="169">
        <v>7.0000000000000007E-2</v>
      </c>
      <c r="M224" s="169">
        <v>4</v>
      </c>
      <c r="N224" s="169">
        <v>32.5</v>
      </c>
      <c r="O224" s="169">
        <v>7</v>
      </c>
      <c r="P224" s="169">
        <v>0.6</v>
      </c>
      <c r="Q224" s="44">
        <v>46.5</v>
      </c>
      <c r="R224" s="44">
        <v>3.2</v>
      </c>
      <c r="S224" s="44">
        <v>3</v>
      </c>
      <c r="T224" s="44">
        <v>7.25</v>
      </c>
    </row>
    <row r="225" spans="1:20" x14ac:dyDescent="0.15">
      <c r="A225" s="171" t="s">
        <v>67</v>
      </c>
      <c r="B225" s="53" t="s">
        <v>76</v>
      </c>
      <c r="C225" s="169">
        <v>40</v>
      </c>
      <c r="D225" s="169">
        <v>2.8</v>
      </c>
      <c r="E225" s="169">
        <v>4</v>
      </c>
      <c r="F225" s="169">
        <v>17.2</v>
      </c>
      <c r="G225" s="169">
        <v>84</v>
      </c>
      <c r="H225" s="169">
        <v>0.05</v>
      </c>
      <c r="I225" s="169">
        <v>2.4E-2</v>
      </c>
      <c r="J225" s="169">
        <v>0</v>
      </c>
      <c r="K225" s="169">
        <v>0</v>
      </c>
      <c r="L225" s="169">
        <v>0</v>
      </c>
      <c r="M225" s="169">
        <v>8.6999999999999993</v>
      </c>
      <c r="N225" s="169">
        <v>45</v>
      </c>
      <c r="O225" s="169">
        <v>14.1</v>
      </c>
      <c r="P225" s="169">
        <v>11.7</v>
      </c>
      <c r="Q225" s="44">
        <v>70.5</v>
      </c>
      <c r="R225" s="44">
        <v>1.32</v>
      </c>
      <c r="S225" s="44">
        <v>16.5</v>
      </c>
      <c r="T225" s="44">
        <v>7.2</v>
      </c>
    </row>
    <row r="226" spans="1:20" x14ac:dyDescent="0.15">
      <c r="A226" s="171"/>
      <c r="B226" s="108" t="s">
        <v>24</v>
      </c>
      <c r="C226" s="111">
        <f>SUM(C219:C225)</f>
        <v>945</v>
      </c>
      <c r="D226" s="111">
        <f>SUM(D219:D225)</f>
        <v>36.619999999999997</v>
      </c>
      <c r="E226" s="111">
        <f>SUM(E219:E225)</f>
        <v>41.26</v>
      </c>
      <c r="F226" s="111">
        <f>SUM(F219:F225)</f>
        <v>137.63999999999999</v>
      </c>
      <c r="G226" s="111">
        <f>SUM(G219:G225)</f>
        <v>1012.1999999999999</v>
      </c>
      <c r="H226" s="120">
        <f>SUM(H220:H225)</f>
        <v>0.65500000000000014</v>
      </c>
      <c r="I226" s="120">
        <f>SUM(I219:I225)</f>
        <v>1.819</v>
      </c>
      <c r="J226" s="111">
        <f>SUM(J219:J225)</f>
        <v>64.8</v>
      </c>
      <c r="K226" s="111">
        <f>SUM(K219:K225)</f>
        <v>4556.08</v>
      </c>
      <c r="L226" s="111">
        <f>SUM(L222:L225)</f>
        <v>0.18</v>
      </c>
      <c r="M226" s="111">
        <f t="shared" ref="M226:T226" si="20">SUM(M219:M225)</f>
        <v>138.5</v>
      </c>
      <c r="N226" s="111">
        <f t="shared" si="20"/>
        <v>657.53</v>
      </c>
      <c r="O226" s="111">
        <f t="shared" si="20"/>
        <v>106.7</v>
      </c>
      <c r="P226" s="111">
        <f t="shared" si="20"/>
        <v>24.81</v>
      </c>
      <c r="Q226" s="112">
        <f t="shared" si="20"/>
        <v>997.78000000000009</v>
      </c>
      <c r="R226" s="112">
        <f t="shared" si="20"/>
        <v>130.26</v>
      </c>
      <c r="S226" s="112">
        <f t="shared" si="20"/>
        <v>54.55</v>
      </c>
      <c r="T226" s="112">
        <f t="shared" si="20"/>
        <v>255.54999999999998</v>
      </c>
    </row>
    <row r="227" spans="1:20" x14ac:dyDescent="0.15">
      <c r="A227" s="171"/>
      <c r="B227" s="108"/>
      <c r="C227" s="111"/>
      <c r="D227" s="111"/>
      <c r="E227" s="111"/>
      <c r="F227" s="111"/>
      <c r="G227" s="111"/>
      <c r="H227" s="120"/>
      <c r="I227" s="120"/>
      <c r="J227" s="111"/>
      <c r="K227" s="111"/>
      <c r="L227" s="111"/>
      <c r="M227" s="111"/>
      <c r="N227" s="111"/>
      <c r="O227" s="111"/>
      <c r="P227" s="111"/>
      <c r="Q227" s="112"/>
      <c r="R227" s="112"/>
      <c r="S227" s="112"/>
      <c r="T227" s="112"/>
    </row>
    <row r="228" spans="1:20" ht="23.25" x14ac:dyDescent="0.15">
      <c r="A228" s="127"/>
      <c r="B228" s="127" t="s">
        <v>62</v>
      </c>
      <c r="C228" s="128">
        <f>(C121+C133+C145+C157+C169+C180+C191+C202+C214+C226)/10</f>
        <v>950</v>
      </c>
      <c r="D228" s="129">
        <f t="shared" ref="D228:T228" si="21">(D121+D133+D145+D157+D169+D180+D191+D202+D214+D226)/10</f>
        <v>33.031999999999996</v>
      </c>
      <c r="E228" s="129">
        <f t="shared" si="21"/>
        <v>36.881</v>
      </c>
      <c r="F228" s="130">
        <f t="shared" si="21"/>
        <v>134.26599999999999</v>
      </c>
      <c r="G228" s="130">
        <f t="shared" si="21"/>
        <v>972.18600000000004</v>
      </c>
      <c r="H228" s="129">
        <f t="shared" si="21"/>
        <v>0.48600000000000004</v>
      </c>
      <c r="I228" s="129">
        <f t="shared" si="21"/>
        <v>0.58460000000000012</v>
      </c>
      <c r="J228" s="129">
        <f t="shared" si="21"/>
        <v>37.835999999999999</v>
      </c>
      <c r="K228" s="129">
        <f t="shared" si="21"/>
        <v>729.90100000000007</v>
      </c>
      <c r="L228" s="129">
        <f t="shared" si="21"/>
        <v>7.9459999999999997</v>
      </c>
      <c r="M228" s="129">
        <f t="shared" si="21"/>
        <v>141.36799999999999</v>
      </c>
      <c r="N228" s="129">
        <f t="shared" si="21"/>
        <v>428.33260000000001</v>
      </c>
      <c r="O228" s="129">
        <f t="shared" si="21"/>
        <v>150.339</v>
      </c>
      <c r="P228" s="130">
        <f t="shared" si="21"/>
        <v>19.284999999999997</v>
      </c>
      <c r="Q228" s="138">
        <f t="shared" si="21"/>
        <v>1272.3219999999999</v>
      </c>
      <c r="R228" s="138">
        <f t="shared" si="21"/>
        <v>134.26499999999996</v>
      </c>
      <c r="S228" s="139">
        <f t="shared" si="21"/>
        <v>37.33489999999999</v>
      </c>
      <c r="T228" s="138">
        <f t="shared" si="21"/>
        <v>151.52299999999997</v>
      </c>
    </row>
    <row r="229" spans="1:20" x14ac:dyDescent="0.2">
      <c r="A229" s="42"/>
      <c r="B229" s="41"/>
      <c r="C229" s="43"/>
      <c r="D229" s="140"/>
      <c r="E229" s="140"/>
      <c r="F229" s="140"/>
      <c r="G229" s="140"/>
      <c r="H229" s="140"/>
      <c r="I229" s="140"/>
      <c r="J229" s="140"/>
      <c r="K229" s="140"/>
      <c r="L229" s="140"/>
      <c r="M229" s="140"/>
      <c r="N229" s="140"/>
      <c r="O229" s="140"/>
      <c r="P229" s="140"/>
      <c r="Q229" s="41"/>
      <c r="R229" s="41"/>
      <c r="S229" s="41"/>
      <c r="T229" s="41"/>
    </row>
    <row r="230" spans="1:20" x14ac:dyDescent="0.2">
      <c r="A230" s="42"/>
      <c r="B230" s="41"/>
      <c r="C230" s="43"/>
      <c r="D230" s="140"/>
      <c r="E230" s="140"/>
      <c r="F230" s="140"/>
      <c r="G230" s="140"/>
      <c r="H230" s="140"/>
      <c r="I230" s="140"/>
      <c r="J230" s="140"/>
      <c r="K230" s="140"/>
      <c r="L230" s="140"/>
      <c r="M230" s="140"/>
      <c r="N230" s="140"/>
      <c r="O230" s="140"/>
      <c r="P230" s="140"/>
      <c r="Q230" s="41"/>
      <c r="R230" s="41"/>
      <c r="S230" s="41"/>
      <c r="T230" s="41"/>
    </row>
    <row r="231" spans="1:20" x14ac:dyDescent="0.2">
      <c r="C231" s="141"/>
      <c r="D231" s="142"/>
      <c r="E231" s="142"/>
      <c r="F231" s="142"/>
      <c r="G231" s="142"/>
      <c r="H231" s="142"/>
      <c r="I231" s="142"/>
      <c r="J231" s="142"/>
      <c r="K231" s="142"/>
      <c r="L231" s="142"/>
      <c r="M231" s="142"/>
      <c r="N231" s="142"/>
      <c r="O231" s="142"/>
      <c r="P231" s="142"/>
    </row>
    <row r="232" spans="1:20" x14ac:dyDescent="0.2">
      <c r="C232" s="141"/>
      <c r="D232" s="142"/>
      <c r="E232" s="142"/>
      <c r="F232" s="142"/>
      <c r="G232" s="142"/>
      <c r="H232" s="142"/>
      <c r="I232" s="142"/>
      <c r="J232" s="142"/>
      <c r="K232" s="142"/>
      <c r="L232" s="142"/>
      <c r="M232" s="142"/>
      <c r="N232" s="142"/>
      <c r="O232" s="142"/>
      <c r="P232" s="142"/>
    </row>
    <row r="233" spans="1:20" x14ac:dyDescent="0.2">
      <c r="C233" s="141"/>
      <c r="D233" s="142"/>
      <c r="E233" s="142"/>
      <c r="F233" s="142"/>
      <c r="G233" s="142"/>
      <c r="H233" s="142"/>
      <c r="I233" s="142"/>
      <c r="J233" s="142"/>
      <c r="K233" s="142"/>
      <c r="L233" s="142"/>
      <c r="M233" s="142"/>
      <c r="N233" s="142"/>
      <c r="O233" s="142"/>
      <c r="P233" s="142"/>
    </row>
    <row r="234" spans="1:20" x14ac:dyDescent="0.2">
      <c r="C234" s="141"/>
      <c r="D234" s="142"/>
      <c r="E234" s="142"/>
      <c r="F234" s="142"/>
      <c r="G234" s="142"/>
      <c r="H234" s="142"/>
      <c r="I234" s="142"/>
      <c r="J234" s="142"/>
      <c r="K234" s="142"/>
      <c r="L234" s="142"/>
      <c r="M234" s="142"/>
      <c r="N234" s="142"/>
      <c r="O234" s="142"/>
      <c r="P234" s="142"/>
    </row>
    <row r="235" spans="1:20" ht="14.45" customHeight="1" x14ac:dyDescent="0.2">
      <c r="C235" s="141"/>
      <c r="D235" s="142"/>
      <c r="E235" s="142"/>
      <c r="F235" s="142"/>
      <c r="G235" s="142"/>
      <c r="H235" s="142"/>
      <c r="I235" s="142"/>
      <c r="J235" s="142"/>
      <c r="K235" s="142"/>
      <c r="L235" s="142"/>
      <c r="M235" s="142"/>
      <c r="N235" s="142"/>
      <c r="O235" s="142"/>
      <c r="P235" s="142"/>
    </row>
    <row r="236" spans="1:20" x14ac:dyDescent="0.2">
      <c r="C236" s="141"/>
      <c r="D236" s="142"/>
      <c r="E236" s="142"/>
      <c r="F236" s="142"/>
      <c r="G236" s="142"/>
      <c r="H236" s="142"/>
      <c r="I236" s="142"/>
      <c r="J236" s="142"/>
      <c r="K236" s="142"/>
      <c r="L236" s="142"/>
      <c r="M236" s="142"/>
      <c r="N236" s="142"/>
      <c r="O236" s="142"/>
      <c r="P236" s="142"/>
    </row>
    <row r="237" spans="1:20" ht="14.45" customHeight="1" x14ac:dyDescent="0.2">
      <c r="A237" s="40"/>
      <c r="C237" s="141"/>
      <c r="D237" s="142"/>
      <c r="E237" s="142"/>
      <c r="F237" s="142"/>
      <c r="G237" s="142"/>
      <c r="H237" s="142"/>
      <c r="I237" s="142"/>
      <c r="J237" s="142"/>
      <c r="K237" s="142"/>
      <c r="L237" s="142"/>
      <c r="M237" s="142"/>
      <c r="N237" s="142"/>
      <c r="O237" s="142"/>
      <c r="P237" s="142"/>
    </row>
    <row r="238" spans="1:20" x14ac:dyDescent="0.2">
      <c r="C238" s="141"/>
      <c r="D238" s="142"/>
      <c r="E238" s="142"/>
      <c r="F238" s="142"/>
      <c r="G238" s="142"/>
      <c r="H238" s="142"/>
      <c r="I238" s="142"/>
      <c r="J238" s="142"/>
      <c r="K238" s="142"/>
      <c r="L238" s="142"/>
      <c r="M238" s="142"/>
      <c r="N238" s="142"/>
      <c r="O238" s="142"/>
      <c r="P238" s="142"/>
    </row>
    <row r="239" spans="1:20" ht="14.45" customHeight="1" x14ac:dyDescent="0.2">
      <c r="C239" s="141"/>
      <c r="D239" s="142"/>
      <c r="E239" s="142"/>
      <c r="F239" s="142"/>
      <c r="G239" s="142"/>
      <c r="H239" s="142"/>
      <c r="I239" s="142"/>
      <c r="J239" s="142"/>
      <c r="K239" s="142"/>
      <c r="L239" s="142"/>
      <c r="M239" s="142"/>
      <c r="N239" s="142"/>
      <c r="O239" s="142"/>
      <c r="P239" s="142"/>
    </row>
    <row r="242" spans="2:29" customFormat="1" ht="14.45" customHeight="1" x14ac:dyDescent="0.2">
      <c r="B242" s="1"/>
      <c r="C242" s="1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2:29" customFormat="1" ht="14.45" customHeight="1" x14ac:dyDescent="0.2">
      <c r="B243" s="1"/>
      <c r="C243" s="1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2:29" customFormat="1" ht="14.45" customHeight="1" x14ac:dyDescent="0.2">
      <c r="B244" s="1"/>
      <c r="C244" s="1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</sheetData>
  <sheetProtection selectLockedCells="1" selectUnlockedCells="1"/>
  <mergeCells count="88">
    <mergeCell ref="A6:E6"/>
    <mergeCell ref="P6:T6"/>
    <mergeCell ref="A1:B1"/>
    <mergeCell ref="N1:P1"/>
    <mergeCell ref="A3:E3"/>
    <mergeCell ref="N3:T4"/>
    <mergeCell ref="A5:T5"/>
    <mergeCell ref="A7:T7"/>
    <mergeCell ref="A8:T8"/>
    <mergeCell ref="A9:T9"/>
    <mergeCell ref="A10:T10"/>
    <mergeCell ref="A12:A13"/>
    <mergeCell ref="B12:B13"/>
    <mergeCell ref="D12:F12"/>
    <mergeCell ref="H12:L12"/>
    <mergeCell ref="M12:T12"/>
    <mergeCell ref="Z30:AC30"/>
    <mergeCell ref="B21:B22"/>
    <mergeCell ref="D21:F21"/>
    <mergeCell ref="H21:L21"/>
    <mergeCell ref="M21:T21"/>
    <mergeCell ref="V21:X21"/>
    <mergeCell ref="Z21:AC21"/>
    <mergeCell ref="B30:B31"/>
    <mergeCell ref="D30:F30"/>
    <mergeCell ref="H30:L30"/>
    <mergeCell ref="M30:T30"/>
    <mergeCell ref="W30:X30"/>
    <mergeCell ref="B57:B58"/>
    <mergeCell ref="D57:F57"/>
    <mergeCell ref="H57:L57"/>
    <mergeCell ref="M57:T57"/>
    <mergeCell ref="B40:B41"/>
    <mergeCell ref="D40:F40"/>
    <mergeCell ref="H40:L40"/>
    <mergeCell ref="M40:T40"/>
    <mergeCell ref="B47:B48"/>
    <mergeCell ref="D47:F47"/>
    <mergeCell ref="H47:L47"/>
    <mergeCell ref="M47:T47"/>
    <mergeCell ref="B97:B98"/>
    <mergeCell ref="D97:F97"/>
    <mergeCell ref="H97:L97"/>
    <mergeCell ref="M97:T97"/>
    <mergeCell ref="B76:B77"/>
    <mergeCell ref="D76:F76"/>
    <mergeCell ref="H76:L76"/>
    <mergeCell ref="M76:T76"/>
    <mergeCell ref="B86:B87"/>
    <mergeCell ref="D86:F86"/>
    <mergeCell ref="H86:L86"/>
    <mergeCell ref="M86:T86"/>
    <mergeCell ref="A108:T108"/>
    <mergeCell ref="A109:T109"/>
    <mergeCell ref="A110:T110"/>
    <mergeCell ref="A112:A113"/>
    <mergeCell ref="B112:B113"/>
    <mergeCell ref="D112:F112"/>
    <mergeCell ref="H112:L112"/>
    <mergeCell ref="M112:T112"/>
    <mergeCell ref="B124:B125"/>
    <mergeCell ref="D124:F124"/>
    <mergeCell ref="H124:L124"/>
    <mergeCell ref="M124:T124"/>
    <mergeCell ref="D136:F136"/>
    <mergeCell ref="H136:L136"/>
    <mergeCell ref="M136:T136"/>
    <mergeCell ref="D148:F148"/>
    <mergeCell ref="H148:L148"/>
    <mergeCell ref="M148:T148"/>
    <mergeCell ref="D160:F160"/>
    <mergeCell ref="H160:L160"/>
    <mergeCell ref="M160:T160"/>
    <mergeCell ref="D171:F171"/>
    <mergeCell ref="H171:L171"/>
    <mergeCell ref="M171:T171"/>
    <mergeCell ref="D182:F182"/>
    <mergeCell ref="H182:L182"/>
    <mergeCell ref="M182:T182"/>
    <mergeCell ref="D217:F217"/>
    <mergeCell ref="H217:L217"/>
    <mergeCell ref="M217:T217"/>
    <mergeCell ref="D193:F193"/>
    <mergeCell ref="H193:L193"/>
    <mergeCell ref="M193:T193"/>
    <mergeCell ref="D205:F205"/>
    <mergeCell ref="H205:L205"/>
    <mergeCell ref="M205:T205"/>
  </mergeCells>
  <pageMargins left="0.25" right="0.25" top="0.75" bottom="0.75" header="0.3" footer="0.3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409D7-4C52-4198-B933-5ECB1CC5DA16}">
  <sheetPr>
    <tabColor rgb="FFFFFF00"/>
  </sheetPr>
  <dimension ref="A1:AC251"/>
  <sheetViews>
    <sheetView tabSelected="1" topLeftCell="B100" zoomScaleNormal="100" zoomScaleSheetLayoutView="100" workbookViewId="0">
      <selection activeCell="A109" sqref="A109:T109"/>
    </sheetView>
  </sheetViews>
  <sheetFormatPr defaultColWidth="8.875" defaultRowHeight="15" x14ac:dyDescent="0.2"/>
  <cols>
    <col min="1" max="1" width="7.93359375" customWidth="1"/>
    <col min="2" max="2" width="21.38671875" style="1" customWidth="1"/>
    <col min="3" max="3" width="6.45703125" style="1" customWidth="1"/>
    <col min="4" max="4" width="6.05078125" style="2" customWidth="1"/>
    <col min="5" max="5" width="5.6484375" style="2" customWidth="1"/>
    <col min="6" max="6" width="7.26171875" style="2" customWidth="1"/>
    <col min="7" max="7" width="7.12890625" style="2" customWidth="1"/>
    <col min="8" max="8" width="5.51171875" style="2" customWidth="1"/>
    <col min="9" max="9" width="5.37890625" style="2" customWidth="1"/>
    <col min="10" max="10" width="5.24609375" style="2" customWidth="1"/>
    <col min="11" max="11" width="6.45703125" style="2" customWidth="1"/>
    <col min="12" max="12" width="5.37890625" style="2" customWidth="1"/>
    <col min="13" max="14" width="6.3203125" style="2" customWidth="1"/>
    <col min="15" max="15" width="6.72265625" style="2" customWidth="1"/>
    <col min="16" max="16" width="5.24609375" style="2" customWidth="1"/>
    <col min="17" max="17" width="7.12890625" style="1" customWidth="1"/>
    <col min="18" max="18" width="5.24609375" style="1" customWidth="1"/>
    <col min="19" max="19" width="5.6484375" style="1" customWidth="1"/>
    <col min="20" max="20" width="6.45703125" style="1" customWidth="1"/>
    <col min="21" max="21" width="6.3203125" style="1" customWidth="1"/>
    <col min="22" max="16384" width="8.875" style="1"/>
  </cols>
  <sheetData>
    <row r="1" spans="1:29" ht="15.6" customHeight="1" x14ac:dyDescent="0.2">
      <c r="A1" s="204" t="s">
        <v>100</v>
      </c>
      <c r="B1" s="204"/>
      <c r="C1" s="41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205" t="s">
        <v>101</v>
      </c>
      <c r="O1" s="205"/>
      <c r="P1" s="205"/>
      <c r="Q1" s="159"/>
      <c r="R1" s="159"/>
      <c r="S1" s="159"/>
      <c r="T1" s="159"/>
    </row>
    <row r="2" spans="1:29" ht="18.75" x14ac:dyDescent="0.2">
      <c r="A2" s="42"/>
      <c r="B2" s="41"/>
      <c r="C2" s="41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9"/>
      <c r="R2" s="159"/>
      <c r="S2" s="159"/>
      <c r="T2" s="159"/>
    </row>
    <row r="3" spans="1:29" ht="15.6" customHeight="1" x14ac:dyDescent="0.2">
      <c r="A3" s="206" t="s">
        <v>154</v>
      </c>
      <c r="B3" s="206"/>
      <c r="C3" s="206"/>
      <c r="D3" s="206"/>
      <c r="E3" s="206"/>
      <c r="F3" s="198"/>
      <c r="G3" s="198"/>
      <c r="H3" s="198"/>
      <c r="I3" s="198"/>
      <c r="J3" s="198"/>
      <c r="K3" s="198"/>
      <c r="L3" s="198"/>
      <c r="M3" s="198"/>
      <c r="N3" s="205" t="s">
        <v>128</v>
      </c>
      <c r="O3" s="205"/>
      <c r="P3" s="205"/>
      <c r="Q3" s="205"/>
      <c r="R3" s="205"/>
      <c r="S3" s="205"/>
      <c r="T3" s="205"/>
    </row>
    <row r="4" spans="1:29" ht="28.15" customHeight="1" x14ac:dyDescent="0.15">
      <c r="A4" s="154"/>
      <c r="B4" s="155"/>
      <c r="C4" s="156"/>
      <c r="D4" s="157"/>
      <c r="E4" s="157"/>
      <c r="F4" s="158"/>
      <c r="G4" s="158"/>
      <c r="H4" s="158"/>
      <c r="I4" s="158"/>
      <c r="J4" s="158"/>
      <c r="K4" s="158"/>
      <c r="L4" s="158"/>
      <c r="M4" s="158"/>
      <c r="N4" s="207"/>
      <c r="O4" s="207"/>
      <c r="P4" s="207"/>
      <c r="Q4" s="207"/>
      <c r="R4" s="207"/>
      <c r="S4" s="207"/>
      <c r="T4" s="207"/>
    </row>
    <row r="5" spans="1:29" ht="18.75" x14ac:dyDescent="0.25">
      <c r="A5" s="208"/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</row>
    <row r="6" spans="1:29" ht="15.6" customHeight="1" x14ac:dyDescent="0.2">
      <c r="A6" s="209"/>
      <c r="B6" s="209"/>
      <c r="C6" s="209"/>
      <c r="D6" s="209"/>
      <c r="E6" s="209"/>
      <c r="F6" s="160"/>
      <c r="G6" s="160"/>
      <c r="H6" s="160"/>
      <c r="I6" s="160"/>
      <c r="J6" s="160"/>
      <c r="K6" s="161"/>
      <c r="L6" s="160"/>
      <c r="M6" s="160"/>
      <c r="N6" s="160"/>
      <c r="O6" s="160"/>
      <c r="P6" s="210" t="s">
        <v>147</v>
      </c>
      <c r="Q6" s="210"/>
      <c r="R6" s="210"/>
      <c r="S6" s="210"/>
      <c r="T6" s="210"/>
    </row>
    <row r="7" spans="1:29" s="3" customFormat="1" ht="13.5" x14ac:dyDescent="0.2">
      <c r="A7" s="211"/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</row>
    <row r="8" spans="1:29" s="3" customFormat="1" ht="16.899999999999999" customHeight="1" x14ac:dyDescent="0.2">
      <c r="A8" s="212" t="s">
        <v>0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</row>
    <row r="9" spans="1:29" s="3" customFormat="1" ht="13.5" x14ac:dyDescent="0.2">
      <c r="A9" s="213" t="s">
        <v>155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</row>
    <row r="10" spans="1:29" s="3" customFormat="1" ht="14.25" x14ac:dyDescent="0.2">
      <c r="A10" s="212"/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</row>
    <row r="11" spans="1:29" s="3" customFormat="1" ht="20.45" customHeight="1" x14ac:dyDescent="0.2">
      <c r="A11" s="214" t="s">
        <v>1</v>
      </c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</row>
    <row r="12" spans="1:29" s="5" customFormat="1" ht="23.45" customHeight="1" x14ac:dyDescent="0.15">
      <c r="A12" s="133"/>
      <c r="B12" s="84" t="s">
        <v>2</v>
      </c>
      <c r="C12" s="84" t="s">
        <v>3</v>
      </c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59"/>
      <c r="R12" s="59"/>
      <c r="S12" s="59"/>
      <c r="T12" s="59"/>
    </row>
    <row r="13" spans="1:29" s="6" customFormat="1" ht="15.6" customHeight="1" x14ac:dyDescent="0.15">
      <c r="A13" s="215" t="s">
        <v>4</v>
      </c>
      <c r="B13" s="217" t="s">
        <v>5</v>
      </c>
      <c r="C13" s="197" t="s">
        <v>6</v>
      </c>
      <c r="D13" s="219" t="s">
        <v>7</v>
      </c>
      <c r="E13" s="220"/>
      <c r="F13" s="221"/>
      <c r="G13" s="194" t="s">
        <v>8</v>
      </c>
      <c r="H13" s="219" t="s">
        <v>9</v>
      </c>
      <c r="I13" s="220"/>
      <c r="J13" s="220"/>
      <c r="K13" s="220"/>
      <c r="L13" s="221"/>
      <c r="M13" s="222" t="s">
        <v>80</v>
      </c>
      <c r="N13" s="223"/>
      <c r="O13" s="223"/>
      <c r="P13" s="223"/>
      <c r="Q13" s="223"/>
      <c r="R13" s="223"/>
      <c r="S13" s="223"/>
      <c r="T13" s="224"/>
    </row>
    <row r="14" spans="1:29" s="6" customFormat="1" ht="33.75" x14ac:dyDescent="0.15">
      <c r="A14" s="216"/>
      <c r="B14" s="218"/>
      <c r="C14" s="197" t="s">
        <v>10</v>
      </c>
      <c r="D14" s="194" t="s">
        <v>11</v>
      </c>
      <c r="E14" s="194" t="s">
        <v>12</v>
      </c>
      <c r="F14" s="194" t="s">
        <v>13</v>
      </c>
      <c r="G14" s="194" t="s">
        <v>14</v>
      </c>
      <c r="H14" s="196" t="s">
        <v>131</v>
      </c>
      <c r="I14" s="48" t="s">
        <v>132</v>
      </c>
      <c r="J14" s="196" t="s">
        <v>133</v>
      </c>
      <c r="K14" s="196" t="s">
        <v>134</v>
      </c>
      <c r="L14" s="48" t="s">
        <v>135</v>
      </c>
      <c r="M14" s="196" t="s">
        <v>136</v>
      </c>
      <c r="N14" s="196" t="s">
        <v>137</v>
      </c>
      <c r="O14" s="196" t="s">
        <v>138</v>
      </c>
      <c r="P14" s="196" t="s">
        <v>139</v>
      </c>
      <c r="Q14" s="196" t="s">
        <v>140</v>
      </c>
      <c r="R14" s="196" t="s">
        <v>141</v>
      </c>
      <c r="S14" s="48" t="s">
        <v>142</v>
      </c>
      <c r="T14" s="48" t="s">
        <v>143</v>
      </c>
    </row>
    <row r="15" spans="1:29" s="7" customFormat="1" ht="23.25" x14ac:dyDescent="0.15">
      <c r="A15" s="45" t="s">
        <v>63</v>
      </c>
      <c r="B15" s="46" t="s">
        <v>117</v>
      </c>
      <c r="C15" s="66">
        <v>155</v>
      </c>
      <c r="D15" s="196">
        <v>5</v>
      </c>
      <c r="E15" s="196">
        <v>5</v>
      </c>
      <c r="F15" s="196">
        <v>35</v>
      </c>
      <c r="G15" s="196">
        <v>210</v>
      </c>
      <c r="H15" s="47">
        <v>0.03</v>
      </c>
      <c r="I15" s="47">
        <v>0.02</v>
      </c>
      <c r="J15" s="196">
        <v>0</v>
      </c>
      <c r="K15" s="196">
        <v>25</v>
      </c>
      <c r="L15" s="48">
        <v>0.16</v>
      </c>
      <c r="M15" s="196">
        <v>8.6</v>
      </c>
      <c r="N15" s="196">
        <v>36</v>
      </c>
      <c r="O15" s="196">
        <v>6</v>
      </c>
      <c r="P15" s="196">
        <v>0.4</v>
      </c>
      <c r="Q15" s="49">
        <v>283</v>
      </c>
      <c r="R15" s="49">
        <v>25</v>
      </c>
      <c r="S15" s="49">
        <v>20</v>
      </c>
      <c r="T15" s="49">
        <v>15</v>
      </c>
      <c r="U15" s="8"/>
      <c r="V15" s="8"/>
      <c r="W15" s="8"/>
      <c r="X15" s="8"/>
      <c r="Y15" s="8"/>
      <c r="Z15" s="8"/>
      <c r="AA15" s="8"/>
      <c r="AB15" s="8"/>
      <c r="AC15" s="8"/>
    </row>
    <row r="16" spans="1:29" s="7" customFormat="1" ht="19.149999999999999" customHeight="1" x14ac:dyDescent="0.15">
      <c r="A16" s="45">
        <v>3</v>
      </c>
      <c r="B16" s="46" t="s">
        <v>79</v>
      </c>
      <c r="C16" s="66">
        <v>15</v>
      </c>
      <c r="D16" s="196">
        <v>3.48</v>
      </c>
      <c r="E16" s="196">
        <v>4.43</v>
      </c>
      <c r="F16" s="196">
        <v>0</v>
      </c>
      <c r="G16" s="196">
        <v>54.3</v>
      </c>
      <c r="H16" s="47">
        <v>0.06</v>
      </c>
      <c r="I16" s="47">
        <v>0.04</v>
      </c>
      <c r="J16" s="196">
        <v>0.11</v>
      </c>
      <c r="K16" s="196">
        <v>39</v>
      </c>
      <c r="L16" s="48">
        <v>0.11</v>
      </c>
      <c r="M16" s="196">
        <v>132</v>
      </c>
      <c r="N16" s="196">
        <v>75</v>
      </c>
      <c r="O16" s="196">
        <v>5.25</v>
      </c>
      <c r="P16" s="196">
        <v>0.24</v>
      </c>
      <c r="Q16" s="49">
        <v>13</v>
      </c>
      <c r="R16" s="49">
        <v>0.03</v>
      </c>
      <c r="S16" s="49">
        <v>2.1800000000000002</v>
      </c>
      <c r="T16" s="50">
        <v>0</v>
      </c>
      <c r="U16" s="9"/>
      <c r="V16" s="8"/>
      <c r="W16" s="8"/>
      <c r="X16" s="8"/>
      <c r="Y16" s="8"/>
      <c r="Z16" s="8"/>
      <c r="AA16" s="8"/>
      <c r="AB16" s="8"/>
      <c r="AC16" s="8"/>
    </row>
    <row r="17" spans="1:29" s="7" customFormat="1" ht="27" customHeight="1" x14ac:dyDescent="0.15">
      <c r="A17" s="51">
        <v>692</v>
      </c>
      <c r="B17" s="52" t="s">
        <v>115</v>
      </c>
      <c r="C17" s="66">
        <v>215</v>
      </c>
      <c r="D17" s="196">
        <v>0.2</v>
      </c>
      <c r="E17" s="196">
        <v>0</v>
      </c>
      <c r="F17" s="196">
        <v>15</v>
      </c>
      <c r="G17" s="196">
        <v>60.8</v>
      </c>
      <c r="H17" s="196">
        <v>0</v>
      </c>
      <c r="I17" s="196">
        <v>0.01</v>
      </c>
      <c r="J17" s="196">
        <v>0</v>
      </c>
      <c r="K17" s="196">
        <v>0.3</v>
      </c>
      <c r="L17" s="196">
        <v>0</v>
      </c>
      <c r="M17" s="196">
        <v>4.66</v>
      </c>
      <c r="N17" s="196">
        <v>7.18</v>
      </c>
      <c r="O17" s="196">
        <v>4.4000000000000004</v>
      </c>
      <c r="P17" s="196">
        <v>0.8</v>
      </c>
      <c r="Q17" s="49">
        <v>20.58</v>
      </c>
      <c r="R17" s="49">
        <v>0</v>
      </c>
      <c r="S17" s="49">
        <v>0</v>
      </c>
      <c r="T17" s="50">
        <v>0</v>
      </c>
      <c r="U17" s="8"/>
      <c r="V17" s="8"/>
      <c r="W17" s="8"/>
      <c r="X17" s="8"/>
      <c r="Y17" s="8"/>
      <c r="Z17" s="8"/>
      <c r="AA17" s="8"/>
      <c r="AB17" s="8"/>
      <c r="AC17" s="8"/>
    </row>
    <row r="18" spans="1:29" s="7" customFormat="1" ht="27" customHeight="1" x14ac:dyDescent="0.15">
      <c r="A18" s="51"/>
      <c r="B18" s="46" t="s">
        <v>26</v>
      </c>
      <c r="C18" s="66">
        <v>150</v>
      </c>
      <c r="D18" s="196">
        <v>0.6</v>
      </c>
      <c r="E18" s="196">
        <v>0</v>
      </c>
      <c r="F18" s="196">
        <v>14.7</v>
      </c>
      <c r="G18" s="196">
        <v>70.5</v>
      </c>
      <c r="H18" s="48">
        <v>4.4999999999999998E-2</v>
      </c>
      <c r="I18" s="196">
        <v>0.03</v>
      </c>
      <c r="J18" s="196">
        <v>15</v>
      </c>
      <c r="K18" s="196">
        <v>7.5</v>
      </c>
      <c r="L18" s="196">
        <v>0.30000000000000004</v>
      </c>
      <c r="M18" s="196">
        <v>24</v>
      </c>
      <c r="N18" s="196">
        <v>67.5</v>
      </c>
      <c r="O18" s="196">
        <v>10.5</v>
      </c>
      <c r="P18" s="196">
        <v>3.3</v>
      </c>
      <c r="Q18" s="49">
        <v>417</v>
      </c>
      <c r="R18" s="49">
        <v>3</v>
      </c>
      <c r="S18" s="49">
        <v>0.45</v>
      </c>
      <c r="T18" s="49">
        <v>12</v>
      </c>
      <c r="U18" s="8"/>
      <c r="V18" s="8"/>
      <c r="W18" s="8"/>
      <c r="X18" s="8"/>
      <c r="Y18" s="8"/>
      <c r="Z18" s="8"/>
      <c r="AA18" s="8"/>
      <c r="AB18" s="8"/>
      <c r="AC18" s="8"/>
    </row>
    <row r="19" spans="1:29" s="10" customFormat="1" ht="30.6" customHeight="1" x14ac:dyDescent="0.2">
      <c r="A19" s="45" t="s">
        <v>66</v>
      </c>
      <c r="B19" s="53" t="s">
        <v>68</v>
      </c>
      <c r="C19" s="193">
        <v>40</v>
      </c>
      <c r="D19" s="193">
        <v>3</v>
      </c>
      <c r="E19" s="193">
        <v>1</v>
      </c>
      <c r="F19" s="193">
        <v>22.16</v>
      </c>
      <c r="G19" s="193">
        <v>112</v>
      </c>
      <c r="H19" s="193">
        <v>0.05</v>
      </c>
      <c r="I19" s="193">
        <v>0.01</v>
      </c>
      <c r="J19" s="193">
        <v>0</v>
      </c>
      <c r="K19" s="193">
        <v>0</v>
      </c>
      <c r="L19" s="193">
        <v>5.6000000000000001E-2</v>
      </c>
      <c r="M19" s="193">
        <v>3.2</v>
      </c>
      <c r="N19" s="193">
        <v>26</v>
      </c>
      <c r="O19" s="193">
        <v>5.6</v>
      </c>
      <c r="P19" s="193">
        <v>0.48</v>
      </c>
      <c r="Q19" s="54">
        <v>37.200000000000003</v>
      </c>
      <c r="R19" s="54">
        <v>25.6</v>
      </c>
      <c r="S19" s="54">
        <v>2.5</v>
      </c>
      <c r="T19" s="55">
        <v>5.8</v>
      </c>
      <c r="U19" s="11"/>
      <c r="V19" s="11"/>
      <c r="W19" s="11"/>
      <c r="X19" s="11"/>
      <c r="Y19" s="11"/>
      <c r="Z19" s="11"/>
      <c r="AA19" s="11"/>
      <c r="AB19" s="11"/>
      <c r="AC19" s="11"/>
    </row>
    <row r="20" spans="1:29" s="6" customFormat="1" ht="19.149999999999999" customHeight="1" x14ac:dyDescent="0.15">
      <c r="A20" s="45"/>
      <c r="B20" s="56" t="s">
        <v>24</v>
      </c>
      <c r="C20" s="45">
        <f>SUM(C15:C19)</f>
        <v>575</v>
      </c>
      <c r="D20" s="57">
        <f>SUM(D15:D19)</f>
        <v>12.28</v>
      </c>
      <c r="E20" s="57">
        <f t="shared" ref="E20:P20" si="0">SUM(E15:E19)</f>
        <v>10.43</v>
      </c>
      <c r="F20" s="189">
        <f>SUM(F15:F19)</f>
        <v>86.86</v>
      </c>
      <c r="G20" s="189">
        <f t="shared" si="0"/>
        <v>507.6</v>
      </c>
      <c r="H20" s="57">
        <f>SUM(H15:H19)</f>
        <v>0.185</v>
      </c>
      <c r="I20" s="57">
        <f>SUM(I15:I19)</f>
        <v>0.10999999999999999</v>
      </c>
      <c r="J20" s="58">
        <f t="shared" si="0"/>
        <v>15.11</v>
      </c>
      <c r="K20" s="58">
        <f t="shared" si="0"/>
        <v>71.8</v>
      </c>
      <c r="L20" s="57">
        <f>SUM(L15:L19)</f>
        <v>0.62600000000000011</v>
      </c>
      <c r="M20" s="58">
        <v>178.3</v>
      </c>
      <c r="N20" s="58">
        <f t="shared" si="0"/>
        <v>211.68</v>
      </c>
      <c r="O20" s="58">
        <f t="shared" si="0"/>
        <v>31.75</v>
      </c>
      <c r="P20" s="57">
        <f t="shared" si="0"/>
        <v>5.2200000000000006</v>
      </c>
      <c r="Q20" s="59">
        <f>SUM(Q15:Q19)</f>
        <v>770.78</v>
      </c>
      <c r="R20" s="59">
        <f>SUM(R15:R19)</f>
        <v>53.63</v>
      </c>
      <c r="S20" s="60">
        <f>SUM(S15:S19)</f>
        <v>25.13</v>
      </c>
      <c r="T20" s="60">
        <f>SUM(T15:T19)</f>
        <v>32.799999999999997</v>
      </c>
      <c r="U20" s="12"/>
      <c r="V20" s="12"/>
      <c r="W20" s="12"/>
      <c r="X20" s="13"/>
      <c r="Y20" s="12"/>
      <c r="Z20" s="12"/>
      <c r="AA20" s="12"/>
      <c r="AB20" s="12"/>
      <c r="AC20" s="12"/>
    </row>
    <row r="21" spans="1:29" s="4" customFormat="1" ht="28.9" customHeight="1" x14ac:dyDescent="0.15">
      <c r="A21" s="45"/>
      <c r="B21" s="56" t="s">
        <v>2</v>
      </c>
      <c r="C21" s="56" t="s">
        <v>25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3"/>
      <c r="R21" s="63"/>
      <c r="S21" s="64"/>
      <c r="T21" s="65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s="7" customFormat="1" ht="15.75" customHeight="1" x14ac:dyDescent="0.15">
      <c r="A22" s="45"/>
      <c r="B22" s="225" t="s">
        <v>5</v>
      </c>
      <c r="C22" s="66" t="s">
        <v>6</v>
      </c>
      <c r="D22" s="226" t="s">
        <v>7</v>
      </c>
      <c r="E22" s="226"/>
      <c r="F22" s="226"/>
      <c r="G22" s="196" t="s">
        <v>8</v>
      </c>
      <c r="H22" s="227" t="s">
        <v>9</v>
      </c>
      <c r="I22" s="228"/>
      <c r="J22" s="228"/>
      <c r="K22" s="228"/>
      <c r="L22" s="228"/>
      <c r="M22" s="229" t="s">
        <v>80</v>
      </c>
      <c r="N22" s="229"/>
      <c r="O22" s="229"/>
      <c r="P22" s="229"/>
      <c r="Q22" s="230"/>
      <c r="R22" s="230"/>
      <c r="S22" s="230"/>
      <c r="T22" s="230"/>
      <c r="U22" s="8"/>
      <c r="V22" s="231"/>
      <c r="W22" s="231"/>
      <c r="X22" s="231"/>
      <c r="Y22" s="8"/>
      <c r="Z22" s="231"/>
      <c r="AA22" s="231"/>
      <c r="AB22" s="231"/>
      <c r="AC22" s="231"/>
    </row>
    <row r="23" spans="1:29" s="7" customFormat="1" ht="33.75" x14ac:dyDescent="0.15">
      <c r="A23" s="45"/>
      <c r="B23" s="225"/>
      <c r="C23" s="66" t="s">
        <v>10</v>
      </c>
      <c r="D23" s="196" t="s">
        <v>11</v>
      </c>
      <c r="E23" s="196" t="s">
        <v>12</v>
      </c>
      <c r="F23" s="196" t="s">
        <v>13</v>
      </c>
      <c r="G23" s="196" t="s">
        <v>14</v>
      </c>
      <c r="H23" s="196" t="s">
        <v>131</v>
      </c>
      <c r="I23" s="48" t="s">
        <v>132</v>
      </c>
      <c r="J23" s="196" t="s">
        <v>133</v>
      </c>
      <c r="K23" s="196" t="s">
        <v>134</v>
      </c>
      <c r="L23" s="48" t="s">
        <v>135</v>
      </c>
      <c r="M23" s="196" t="s">
        <v>136</v>
      </c>
      <c r="N23" s="196" t="s">
        <v>137</v>
      </c>
      <c r="O23" s="196" t="s">
        <v>138</v>
      </c>
      <c r="P23" s="196" t="s">
        <v>139</v>
      </c>
      <c r="Q23" s="196" t="s">
        <v>140</v>
      </c>
      <c r="R23" s="196" t="s">
        <v>141</v>
      </c>
      <c r="S23" s="48" t="s">
        <v>142</v>
      </c>
      <c r="T23" s="48" t="s">
        <v>143</v>
      </c>
      <c r="U23" s="8"/>
      <c r="V23" s="8"/>
      <c r="W23" s="8"/>
      <c r="X23" s="8"/>
      <c r="Y23" s="8"/>
      <c r="Z23" s="8"/>
      <c r="AA23" s="8"/>
      <c r="AB23" s="8"/>
      <c r="AC23" s="8"/>
    </row>
    <row r="24" spans="1:29" s="15" customFormat="1" ht="21.6" customHeight="1" x14ac:dyDescent="0.15">
      <c r="A24" s="67">
        <v>43</v>
      </c>
      <c r="B24" s="193" t="s">
        <v>107</v>
      </c>
      <c r="C24" s="193">
        <v>60</v>
      </c>
      <c r="D24" s="193">
        <v>1</v>
      </c>
      <c r="E24" s="193">
        <v>3.05</v>
      </c>
      <c r="F24" s="193">
        <v>5.8</v>
      </c>
      <c r="G24" s="193">
        <v>52.44</v>
      </c>
      <c r="H24" s="194">
        <v>0.02</v>
      </c>
      <c r="I24" s="194">
        <v>0.02</v>
      </c>
      <c r="J24" s="194">
        <v>23.1</v>
      </c>
      <c r="K24" s="194">
        <v>122</v>
      </c>
      <c r="L24" s="194">
        <v>0</v>
      </c>
      <c r="M24" s="194">
        <v>27</v>
      </c>
      <c r="N24" s="194">
        <v>19</v>
      </c>
      <c r="O24" s="194">
        <v>10</v>
      </c>
      <c r="P24" s="194">
        <v>0.36</v>
      </c>
      <c r="Q24" s="131">
        <v>163</v>
      </c>
      <c r="R24" s="131">
        <v>9.8000000000000007</v>
      </c>
      <c r="S24" s="131">
        <v>0.16</v>
      </c>
      <c r="T24" s="131">
        <v>8.3000000000000007</v>
      </c>
      <c r="U24" s="8"/>
      <c r="V24" s="8"/>
      <c r="W24" s="8"/>
      <c r="X24" s="8"/>
      <c r="Y24" s="8"/>
      <c r="Z24" s="8"/>
      <c r="AA24" s="8"/>
      <c r="AB24" s="8"/>
      <c r="AC24" s="8"/>
    </row>
    <row r="25" spans="1:29" s="7" customFormat="1" ht="31.15" customHeight="1" x14ac:dyDescent="0.15">
      <c r="A25" s="45">
        <v>340</v>
      </c>
      <c r="B25" s="46" t="s">
        <v>30</v>
      </c>
      <c r="C25" s="66">
        <v>170</v>
      </c>
      <c r="D25" s="196">
        <v>16.2</v>
      </c>
      <c r="E25" s="196">
        <v>24.5</v>
      </c>
      <c r="F25" s="196">
        <v>4.2</v>
      </c>
      <c r="G25" s="196">
        <v>340</v>
      </c>
      <c r="H25" s="196">
        <v>0.17</v>
      </c>
      <c r="I25" s="196">
        <v>0.2</v>
      </c>
      <c r="J25" s="196">
        <v>0.38</v>
      </c>
      <c r="K25" s="196">
        <v>0.04</v>
      </c>
      <c r="L25" s="196">
        <v>0.56000000000000005</v>
      </c>
      <c r="M25" s="196">
        <v>131.30000000000001</v>
      </c>
      <c r="N25" s="196">
        <v>248.5</v>
      </c>
      <c r="O25" s="196">
        <v>21.5</v>
      </c>
      <c r="P25" s="196">
        <v>1.6</v>
      </c>
      <c r="Q25" s="76">
        <v>180</v>
      </c>
      <c r="R25" s="76">
        <v>0.03</v>
      </c>
      <c r="S25" s="76">
        <v>26.1</v>
      </c>
      <c r="T25" s="73">
        <v>63</v>
      </c>
      <c r="U25" s="8"/>
      <c r="V25" s="8"/>
      <c r="W25" s="8"/>
      <c r="X25" s="8"/>
      <c r="Y25" s="8"/>
      <c r="Z25" s="8"/>
      <c r="AA25" s="8"/>
      <c r="AB25" s="8"/>
      <c r="AC25" s="8"/>
    </row>
    <row r="26" spans="1:29" s="7" customFormat="1" ht="31.15" customHeight="1" x14ac:dyDescent="0.15">
      <c r="A26" s="45" t="s">
        <v>92</v>
      </c>
      <c r="B26" s="46" t="s">
        <v>84</v>
      </c>
      <c r="C26" s="66">
        <v>215</v>
      </c>
      <c r="D26" s="196">
        <v>0.2</v>
      </c>
      <c r="E26" s="196">
        <v>0</v>
      </c>
      <c r="F26" s="196">
        <v>15</v>
      </c>
      <c r="G26" s="196">
        <v>60.8</v>
      </c>
      <c r="H26" s="196">
        <v>0</v>
      </c>
      <c r="I26" s="196">
        <v>0.01</v>
      </c>
      <c r="J26" s="196">
        <v>6</v>
      </c>
      <c r="K26" s="196">
        <v>0.3</v>
      </c>
      <c r="L26" s="196">
        <v>0</v>
      </c>
      <c r="M26" s="196">
        <v>4.66</v>
      </c>
      <c r="N26" s="196">
        <v>7.18</v>
      </c>
      <c r="O26" s="196">
        <v>4.4000000000000004</v>
      </c>
      <c r="P26" s="196">
        <v>0.8</v>
      </c>
      <c r="Q26" s="49">
        <v>20.58</v>
      </c>
      <c r="R26" s="49">
        <v>0</v>
      </c>
      <c r="S26" s="49">
        <v>0</v>
      </c>
      <c r="T26" s="50">
        <v>0</v>
      </c>
      <c r="U26" s="8"/>
      <c r="V26" s="8"/>
      <c r="W26" s="8"/>
      <c r="X26" s="8"/>
      <c r="Y26" s="8"/>
      <c r="Z26" s="8"/>
      <c r="AA26" s="8"/>
      <c r="AB26" s="8"/>
      <c r="AC26" s="8"/>
    </row>
    <row r="27" spans="1:29" s="7" customFormat="1" ht="31.15" customHeight="1" x14ac:dyDescent="0.15">
      <c r="A27" s="195" t="s">
        <v>67</v>
      </c>
      <c r="B27" s="53" t="s">
        <v>68</v>
      </c>
      <c r="C27" s="193">
        <v>35</v>
      </c>
      <c r="D27" s="193">
        <v>2.7</v>
      </c>
      <c r="E27" s="193">
        <v>0.9</v>
      </c>
      <c r="F27" s="193">
        <v>19.399999999999999</v>
      </c>
      <c r="G27" s="193">
        <v>98</v>
      </c>
      <c r="H27" s="193">
        <v>3.9E-2</v>
      </c>
      <c r="I27" s="193">
        <v>1.0999999999999999E-2</v>
      </c>
      <c r="J27" s="193">
        <v>0</v>
      </c>
      <c r="K27" s="193">
        <v>0</v>
      </c>
      <c r="L27" s="193">
        <v>0.05</v>
      </c>
      <c r="M27" s="193">
        <v>2.8</v>
      </c>
      <c r="N27" s="193">
        <v>22.7</v>
      </c>
      <c r="O27" s="193">
        <v>4.9000000000000004</v>
      </c>
      <c r="P27" s="193">
        <v>0.4</v>
      </c>
      <c r="Q27" s="76">
        <v>32.5</v>
      </c>
      <c r="R27" s="76">
        <v>2.2000000000000002</v>
      </c>
      <c r="S27" s="76">
        <v>2.1</v>
      </c>
      <c r="T27" s="76">
        <v>5.08</v>
      </c>
      <c r="U27" s="8"/>
      <c r="V27" s="8"/>
      <c r="W27" s="8"/>
      <c r="X27" s="8"/>
      <c r="Y27" s="8"/>
      <c r="Z27" s="8"/>
      <c r="AA27" s="8"/>
      <c r="AB27" s="8"/>
      <c r="AC27" s="8"/>
    </row>
    <row r="28" spans="1:29" s="7" customFormat="1" ht="31.15" customHeight="1" x14ac:dyDescent="0.15">
      <c r="A28" s="195" t="s">
        <v>67</v>
      </c>
      <c r="B28" s="53" t="s">
        <v>78</v>
      </c>
      <c r="C28" s="193">
        <v>20</v>
      </c>
      <c r="D28" s="193">
        <v>1.4</v>
      </c>
      <c r="E28" s="193">
        <v>0.2</v>
      </c>
      <c r="F28" s="193">
        <v>8.6</v>
      </c>
      <c r="G28" s="193">
        <v>42</v>
      </c>
      <c r="H28" s="193">
        <v>3.3000000000000002E-2</v>
      </c>
      <c r="I28" s="193">
        <v>1.0999999999999999E-2</v>
      </c>
      <c r="J28" s="193">
        <v>0</v>
      </c>
      <c r="K28" s="193">
        <v>0</v>
      </c>
      <c r="L28" s="193">
        <v>0</v>
      </c>
      <c r="M28" s="193">
        <v>5.8</v>
      </c>
      <c r="N28" s="193">
        <v>30</v>
      </c>
      <c r="O28" s="193">
        <v>9.4</v>
      </c>
      <c r="P28" s="193">
        <v>7.8</v>
      </c>
      <c r="Q28" s="49">
        <v>47</v>
      </c>
      <c r="R28" s="49">
        <v>0.88</v>
      </c>
      <c r="S28" s="49">
        <v>11</v>
      </c>
      <c r="T28" s="49">
        <v>4.8</v>
      </c>
      <c r="U28" s="8"/>
      <c r="V28" s="8"/>
      <c r="W28" s="8"/>
      <c r="X28" s="8"/>
      <c r="Y28" s="8"/>
      <c r="Z28" s="8"/>
      <c r="AA28" s="8"/>
      <c r="AB28" s="8"/>
      <c r="AC28" s="8"/>
    </row>
    <row r="29" spans="1:29" s="7" customFormat="1" ht="19.899999999999999" customHeight="1" x14ac:dyDescent="0.15">
      <c r="A29" s="83"/>
      <c r="B29" s="84" t="s">
        <v>24</v>
      </c>
      <c r="C29" s="83">
        <f>SUM(C24:C28)</f>
        <v>500</v>
      </c>
      <c r="D29" s="85">
        <f>SUM(D24:D28)</f>
        <v>21.499999999999996</v>
      </c>
      <c r="E29" s="85">
        <f>SUM(E24:E28)</f>
        <v>28.65</v>
      </c>
      <c r="F29" s="86">
        <f>SUM(F24:F28)</f>
        <v>53</v>
      </c>
      <c r="G29" s="85">
        <f>SUM(G24:G28)</f>
        <v>593.24</v>
      </c>
      <c r="H29" s="86">
        <f t="shared" ref="H29:T29" si="1">SUM(H24:H28)</f>
        <v>0.26200000000000001</v>
      </c>
      <c r="I29" s="86">
        <f t="shared" si="1"/>
        <v>0.252</v>
      </c>
      <c r="J29" s="85">
        <f t="shared" si="1"/>
        <v>29.48</v>
      </c>
      <c r="K29" s="86">
        <f t="shared" si="1"/>
        <v>122.34</v>
      </c>
      <c r="L29" s="85">
        <f>SUM(L24:L28)</f>
        <v>0.6100000000000001</v>
      </c>
      <c r="M29" s="85">
        <f t="shared" si="1"/>
        <v>171.56000000000003</v>
      </c>
      <c r="N29" s="85">
        <f t="shared" si="1"/>
        <v>327.38</v>
      </c>
      <c r="O29" s="85">
        <f t="shared" si="1"/>
        <v>50.199999999999996</v>
      </c>
      <c r="P29" s="85">
        <f t="shared" si="1"/>
        <v>10.959999999999999</v>
      </c>
      <c r="Q29" s="87">
        <f t="shared" si="1"/>
        <v>443.08</v>
      </c>
      <c r="R29" s="87">
        <f t="shared" si="1"/>
        <v>12.910000000000002</v>
      </c>
      <c r="S29" s="88">
        <f t="shared" si="1"/>
        <v>39.36</v>
      </c>
      <c r="T29" s="79">
        <f t="shared" si="1"/>
        <v>81.179999999999993</v>
      </c>
      <c r="U29" s="16"/>
      <c r="V29" s="16"/>
      <c r="W29" s="16"/>
      <c r="X29" s="16"/>
      <c r="Y29" s="16"/>
      <c r="Z29" s="16"/>
      <c r="AA29" s="16"/>
      <c r="AB29" s="16"/>
      <c r="AC29" s="16"/>
    </row>
    <row r="30" spans="1:29" s="7" customFormat="1" ht="35.450000000000003" customHeight="1" x14ac:dyDescent="0.15">
      <c r="A30" s="45"/>
      <c r="B30" s="56" t="s">
        <v>2</v>
      </c>
      <c r="C30" s="56" t="s">
        <v>27</v>
      </c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70"/>
      <c r="R30" s="70"/>
      <c r="S30" s="64"/>
      <c r="T30" s="65"/>
      <c r="U30" s="17"/>
      <c r="V30" s="17"/>
      <c r="W30" s="17"/>
      <c r="X30" s="17"/>
      <c r="Y30" s="17"/>
      <c r="Z30" s="17"/>
      <c r="AA30" s="17"/>
      <c r="AB30" s="17"/>
      <c r="AC30" s="17"/>
    </row>
    <row r="31" spans="1:29" s="7" customFormat="1" ht="14.25" x14ac:dyDescent="0.15">
      <c r="A31" s="45"/>
      <c r="B31" s="225" t="s">
        <v>5</v>
      </c>
      <c r="C31" s="66" t="s">
        <v>6</v>
      </c>
      <c r="D31" s="226" t="s">
        <v>7</v>
      </c>
      <c r="E31" s="226"/>
      <c r="F31" s="226"/>
      <c r="G31" s="196" t="s">
        <v>8</v>
      </c>
      <c r="H31" s="227" t="s">
        <v>9</v>
      </c>
      <c r="I31" s="228"/>
      <c r="J31" s="228"/>
      <c r="K31" s="228"/>
      <c r="L31" s="228"/>
      <c r="M31" s="229" t="s">
        <v>80</v>
      </c>
      <c r="N31" s="229"/>
      <c r="O31" s="229"/>
      <c r="P31" s="229"/>
      <c r="Q31" s="230"/>
      <c r="R31" s="230"/>
      <c r="S31" s="230"/>
      <c r="T31" s="230"/>
      <c r="U31" s="8"/>
      <c r="V31" s="8"/>
      <c r="W31" s="231"/>
      <c r="X31" s="231"/>
      <c r="Y31" s="8"/>
      <c r="Z31" s="231"/>
      <c r="AA31" s="231"/>
      <c r="AB31" s="231"/>
      <c r="AC31" s="231"/>
    </row>
    <row r="32" spans="1:29" s="7" customFormat="1" ht="33.75" x14ac:dyDescent="0.15">
      <c r="A32" s="45"/>
      <c r="B32" s="225"/>
      <c r="C32" s="66" t="s">
        <v>10</v>
      </c>
      <c r="D32" s="196" t="s">
        <v>11</v>
      </c>
      <c r="E32" s="196" t="s">
        <v>12</v>
      </c>
      <c r="F32" s="196" t="s">
        <v>13</v>
      </c>
      <c r="G32" s="196" t="s">
        <v>14</v>
      </c>
      <c r="H32" s="196" t="s">
        <v>131</v>
      </c>
      <c r="I32" s="48" t="s">
        <v>132</v>
      </c>
      <c r="J32" s="196" t="s">
        <v>133</v>
      </c>
      <c r="K32" s="196" t="s">
        <v>134</v>
      </c>
      <c r="L32" s="48" t="s">
        <v>135</v>
      </c>
      <c r="M32" s="196" t="s">
        <v>136</v>
      </c>
      <c r="N32" s="196" t="s">
        <v>137</v>
      </c>
      <c r="O32" s="196" t="s">
        <v>138</v>
      </c>
      <c r="P32" s="196" t="s">
        <v>139</v>
      </c>
      <c r="Q32" s="196" t="s">
        <v>140</v>
      </c>
      <c r="R32" s="196" t="s">
        <v>141</v>
      </c>
      <c r="S32" s="48" t="s">
        <v>142</v>
      </c>
      <c r="T32" s="48" t="s">
        <v>143</v>
      </c>
      <c r="U32" s="8"/>
      <c r="V32" s="8"/>
      <c r="W32" s="8"/>
      <c r="X32" s="8"/>
      <c r="Y32" s="8"/>
      <c r="Z32" s="8"/>
      <c r="AA32" s="8"/>
      <c r="AB32" s="8"/>
      <c r="AC32" s="8"/>
    </row>
    <row r="33" spans="1:29" s="7" customFormat="1" ht="26.45" customHeight="1" x14ac:dyDescent="0.15">
      <c r="A33" s="45" t="s">
        <v>64</v>
      </c>
      <c r="B33" s="197" t="s">
        <v>124</v>
      </c>
      <c r="C33" s="196">
        <v>60</v>
      </c>
      <c r="D33" s="196">
        <v>0.8</v>
      </c>
      <c r="E33" s="196">
        <v>3</v>
      </c>
      <c r="F33" s="196">
        <v>5.0199999999999996</v>
      </c>
      <c r="G33" s="196">
        <v>45.6</v>
      </c>
      <c r="H33" s="196">
        <v>0.01</v>
      </c>
      <c r="I33" s="196">
        <v>0.02</v>
      </c>
      <c r="J33" s="196">
        <v>2.2799999999999998</v>
      </c>
      <c r="K33" s="196">
        <v>0.68</v>
      </c>
      <c r="L33" s="196">
        <v>0</v>
      </c>
      <c r="M33" s="196">
        <v>19</v>
      </c>
      <c r="N33" s="196">
        <v>22</v>
      </c>
      <c r="O33" s="196">
        <v>11</v>
      </c>
      <c r="P33" s="196">
        <v>0.7</v>
      </c>
      <c r="Q33" s="196">
        <v>136</v>
      </c>
      <c r="R33" s="196">
        <v>12</v>
      </c>
      <c r="S33" s="196">
        <v>0.35</v>
      </c>
      <c r="T33" s="196">
        <v>11</v>
      </c>
      <c r="U33" s="8"/>
      <c r="V33" s="8"/>
      <c r="W33" s="8"/>
      <c r="X33" s="8"/>
      <c r="Y33" s="8"/>
      <c r="Z33" s="8"/>
      <c r="AA33" s="8"/>
      <c r="AB33" s="8"/>
      <c r="AC33" s="8"/>
    </row>
    <row r="34" spans="1:29" s="7" customFormat="1" ht="27.6" customHeight="1" x14ac:dyDescent="0.15">
      <c r="A34" s="195">
        <v>469</v>
      </c>
      <c r="B34" s="53" t="s">
        <v>82</v>
      </c>
      <c r="C34" s="193">
        <v>115</v>
      </c>
      <c r="D34" s="193">
        <v>10.050000000000001</v>
      </c>
      <c r="E34" s="193">
        <v>9.0299999999999994</v>
      </c>
      <c r="F34" s="193">
        <v>12.5</v>
      </c>
      <c r="G34" s="193">
        <v>145.80000000000001</v>
      </c>
      <c r="H34" s="193">
        <v>0.03</v>
      </c>
      <c r="I34" s="193">
        <v>7.0000000000000007E-2</v>
      </c>
      <c r="J34" s="193">
        <v>1.94</v>
      </c>
      <c r="K34" s="193">
        <v>36.729999999999997</v>
      </c>
      <c r="L34" s="193">
        <v>0.03</v>
      </c>
      <c r="M34" s="193">
        <v>26</v>
      </c>
      <c r="N34" s="193">
        <v>91.5</v>
      </c>
      <c r="O34" s="193">
        <v>19.8</v>
      </c>
      <c r="P34" s="193">
        <v>1.07</v>
      </c>
      <c r="Q34" s="76">
        <v>166</v>
      </c>
      <c r="R34" s="76">
        <v>21</v>
      </c>
      <c r="S34" s="76">
        <v>0.6</v>
      </c>
      <c r="T34" s="76">
        <v>38</v>
      </c>
      <c r="U34" s="8"/>
      <c r="V34" s="18"/>
      <c r="W34" s="8"/>
      <c r="X34" s="8"/>
      <c r="Y34" s="19"/>
      <c r="Z34" s="8"/>
      <c r="AA34" s="8"/>
      <c r="AB34" s="8"/>
      <c r="AC34" s="8"/>
    </row>
    <row r="35" spans="1:29" s="7" customFormat="1" ht="25.15" customHeight="1" x14ac:dyDescent="0.15">
      <c r="A35" s="195">
        <v>508</v>
      </c>
      <c r="B35" s="53" t="s">
        <v>37</v>
      </c>
      <c r="C35" s="193">
        <v>150</v>
      </c>
      <c r="D35" s="176">
        <v>8.6999999999999993</v>
      </c>
      <c r="E35" s="176">
        <v>6.3</v>
      </c>
      <c r="F35" s="176">
        <v>36</v>
      </c>
      <c r="G35" s="175">
        <v>234</v>
      </c>
      <c r="H35" s="98">
        <v>0.21</v>
      </c>
      <c r="I35" s="98">
        <v>0.12</v>
      </c>
      <c r="J35" s="73">
        <v>0</v>
      </c>
      <c r="K35" s="73">
        <v>19.2</v>
      </c>
      <c r="L35" s="99">
        <v>0.09</v>
      </c>
      <c r="M35" s="73">
        <v>16</v>
      </c>
      <c r="N35" s="73">
        <v>181</v>
      </c>
      <c r="O35" s="73">
        <v>20</v>
      </c>
      <c r="P35" s="73">
        <v>4.04</v>
      </c>
      <c r="Q35" s="75">
        <v>219</v>
      </c>
      <c r="R35" s="49">
        <v>22</v>
      </c>
      <c r="S35" s="55">
        <v>3.15</v>
      </c>
      <c r="T35" s="55">
        <v>16</v>
      </c>
      <c r="U35" s="8"/>
      <c r="V35" s="18"/>
      <c r="W35" s="16"/>
      <c r="X35" s="8"/>
      <c r="Y35" s="19"/>
      <c r="Z35" s="8"/>
      <c r="AA35" s="8"/>
      <c r="AB35" s="8"/>
      <c r="AC35" s="8"/>
    </row>
    <row r="36" spans="1:29" s="7" customFormat="1" ht="30.6" customHeight="1" x14ac:dyDescent="0.15">
      <c r="A36" s="195" t="s">
        <v>67</v>
      </c>
      <c r="B36" s="53" t="s">
        <v>68</v>
      </c>
      <c r="C36" s="193">
        <v>35</v>
      </c>
      <c r="D36" s="193">
        <v>2.7</v>
      </c>
      <c r="E36" s="193">
        <v>0.9</v>
      </c>
      <c r="F36" s="193">
        <v>19.399999999999999</v>
      </c>
      <c r="G36" s="193">
        <v>98</v>
      </c>
      <c r="H36" s="193">
        <v>3.9E-2</v>
      </c>
      <c r="I36" s="193">
        <v>1.0999999999999999E-2</v>
      </c>
      <c r="J36" s="193">
        <v>0</v>
      </c>
      <c r="K36" s="193">
        <v>0</v>
      </c>
      <c r="L36" s="193">
        <v>0.05</v>
      </c>
      <c r="M36" s="193">
        <v>2.8</v>
      </c>
      <c r="N36" s="193">
        <v>22.7</v>
      </c>
      <c r="O36" s="193">
        <v>4.9000000000000004</v>
      </c>
      <c r="P36" s="193">
        <v>0.4</v>
      </c>
      <c r="Q36" s="76">
        <v>32.5</v>
      </c>
      <c r="R36" s="76">
        <v>2.2000000000000002</v>
      </c>
      <c r="S36" s="76">
        <v>2.1</v>
      </c>
      <c r="T36" s="76">
        <v>5.08</v>
      </c>
      <c r="U36" s="8"/>
      <c r="V36" s="18"/>
      <c r="W36" s="16"/>
      <c r="X36" s="8"/>
      <c r="Y36" s="19"/>
      <c r="Z36" s="8"/>
      <c r="AA36" s="8"/>
      <c r="AB36" s="8"/>
      <c r="AC36" s="8"/>
    </row>
    <row r="37" spans="1:29" s="7" customFormat="1" ht="30" customHeight="1" x14ac:dyDescent="0.15">
      <c r="A37" s="195" t="s">
        <v>67</v>
      </c>
      <c r="B37" s="53" t="s">
        <v>77</v>
      </c>
      <c r="C37" s="193">
        <v>20</v>
      </c>
      <c r="D37" s="193">
        <v>1.4</v>
      </c>
      <c r="E37" s="193">
        <v>0.2</v>
      </c>
      <c r="F37" s="193">
        <v>8.6</v>
      </c>
      <c r="G37" s="193">
        <v>42</v>
      </c>
      <c r="H37" s="193">
        <v>3.3000000000000002E-2</v>
      </c>
      <c r="I37" s="193">
        <v>1.0999999999999999E-2</v>
      </c>
      <c r="J37" s="193">
        <v>0</v>
      </c>
      <c r="K37" s="193">
        <v>0</v>
      </c>
      <c r="L37" s="193">
        <v>0</v>
      </c>
      <c r="M37" s="193">
        <v>5.8</v>
      </c>
      <c r="N37" s="193">
        <v>30</v>
      </c>
      <c r="O37" s="193">
        <v>9.4</v>
      </c>
      <c r="P37" s="193">
        <v>7.8</v>
      </c>
      <c r="Q37" s="49">
        <v>47</v>
      </c>
      <c r="R37" s="49">
        <v>0.88</v>
      </c>
      <c r="S37" s="49">
        <v>11</v>
      </c>
      <c r="T37" s="49">
        <v>4.8</v>
      </c>
      <c r="U37" s="8"/>
      <c r="V37" s="8"/>
      <c r="W37" s="8"/>
      <c r="X37" s="8"/>
      <c r="Y37" s="8"/>
      <c r="Z37" s="8"/>
      <c r="AA37" s="8"/>
      <c r="AB37" s="8"/>
      <c r="AC37" s="8"/>
    </row>
    <row r="38" spans="1:29" s="7" customFormat="1" ht="28.15" customHeight="1" x14ac:dyDescent="0.15">
      <c r="A38" s="45">
        <v>631</v>
      </c>
      <c r="B38" s="46" t="s">
        <v>158</v>
      </c>
      <c r="C38" s="177">
        <v>200</v>
      </c>
      <c r="D38" s="178">
        <v>0.6</v>
      </c>
      <c r="E38" s="178">
        <v>0.16</v>
      </c>
      <c r="F38" s="178">
        <v>29.6</v>
      </c>
      <c r="G38" s="178">
        <v>112</v>
      </c>
      <c r="H38" s="178">
        <v>0.06</v>
      </c>
      <c r="I38" s="178">
        <v>0.02</v>
      </c>
      <c r="J38" s="178">
        <v>0.4</v>
      </c>
      <c r="K38" s="178">
        <v>15</v>
      </c>
      <c r="L38" s="178">
        <v>0</v>
      </c>
      <c r="M38" s="178">
        <v>12</v>
      </c>
      <c r="N38" s="178">
        <v>2.4</v>
      </c>
      <c r="O38" s="178">
        <v>4</v>
      </c>
      <c r="P38" s="178">
        <v>0.6</v>
      </c>
      <c r="Q38" s="179">
        <v>0</v>
      </c>
      <c r="R38" s="179">
        <v>0</v>
      </c>
      <c r="S38" s="179">
        <v>0</v>
      </c>
      <c r="T38" s="55">
        <v>0</v>
      </c>
      <c r="U38" s="11"/>
      <c r="V38" s="11"/>
      <c r="W38" s="11"/>
      <c r="X38" s="11"/>
      <c r="Y38" s="11"/>
      <c r="Z38" s="11"/>
      <c r="AA38" s="11"/>
      <c r="AB38" s="11"/>
      <c r="AC38" s="11"/>
    </row>
    <row r="39" spans="1:29" s="7" customFormat="1" ht="19.149999999999999" customHeight="1" x14ac:dyDescent="0.15">
      <c r="A39" s="77"/>
      <c r="B39" s="78" t="s">
        <v>24</v>
      </c>
      <c r="C39" s="79">
        <f>SUM(C33:C38)</f>
        <v>580</v>
      </c>
      <c r="D39" s="80">
        <f t="shared" ref="D39:T39" si="2">SUM(D33:D38)</f>
        <v>24.25</v>
      </c>
      <c r="E39" s="80">
        <f t="shared" si="2"/>
        <v>19.589999999999996</v>
      </c>
      <c r="F39" s="80">
        <f t="shared" si="2"/>
        <v>111.11999999999998</v>
      </c>
      <c r="G39" s="81">
        <f t="shared" si="2"/>
        <v>677.4</v>
      </c>
      <c r="H39" s="80">
        <f t="shared" si="2"/>
        <v>0.38199999999999995</v>
      </c>
      <c r="I39" s="80">
        <f t="shared" si="2"/>
        <v>0.25200000000000006</v>
      </c>
      <c r="J39" s="80">
        <f t="shared" si="2"/>
        <v>4.62</v>
      </c>
      <c r="K39" s="80">
        <f t="shared" si="2"/>
        <v>71.61</v>
      </c>
      <c r="L39" s="81">
        <f>SUM(L33:L38)</f>
        <v>0.16999999999999998</v>
      </c>
      <c r="M39" s="81">
        <f t="shared" si="2"/>
        <v>81.599999999999994</v>
      </c>
      <c r="N39" s="81">
        <f t="shared" si="2"/>
        <v>349.59999999999997</v>
      </c>
      <c r="O39" s="80">
        <f t="shared" si="2"/>
        <v>69.099999999999994</v>
      </c>
      <c r="P39" s="80">
        <f t="shared" si="2"/>
        <v>14.610000000000001</v>
      </c>
      <c r="Q39" s="59">
        <f t="shared" si="2"/>
        <v>600.5</v>
      </c>
      <c r="R39" s="59">
        <f t="shared" si="2"/>
        <v>58.080000000000005</v>
      </c>
      <c r="S39" s="60">
        <f t="shared" si="2"/>
        <v>17.2</v>
      </c>
      <c r="T39" s="60">
        <f t="shared" si="2"/>
        <v>74.88</v>
      </c>
      <c r="U39" s="21"/>
      <c r="V39" s="22"/>
      <c r="W39" s="21"/>
      <c r="X39" s="21"/>
      <c r="Y39" s="20"/>
      <c r="Z39" s="21"/>
      <c r="AA39" s="21"/>
      <c r="AB39" s="21"/>
      <c r="AC39" s="20"/>
    </row>
    <row r="40" spans="1:29" s="15" customFormat="1" ht="25.15" customHeight="1" x14ac:dyDescent="0.15">
      <c r="A40" s="67"/>
      <c r="B40" s="56" t="s">
        <v>2</v>
      </c>
      <c r="C40" s="56" t="s">
        <v>29</v>
      </c>
      <c r="D40" s="69"/>
      <c r="E40" s="69"/>
      <c r="F40" s="69"/>
      <c r="G40" s="69"/>
      <c r="H40" s="69"/>
      <c r="I40" s="69"/>
      <c r="J40" s="69"/>
      <c r="K40" s="69"/>
      <c r="L40" s="82"/>
      <c r="M40" s="69"/>
      <c r="N40" s="69"/>
      <c r="O40" s="69"/>
      <c r="P40" s="69"/>
      <c r="Q40" s="165"/>
      <c r="R40" s="165"/>
      <c r="S40" s="166"/>
      <c r="T40" s="61"/>
      <c r="U40" s="17"/>
      <c r="V40" s="17"/>
      <c r="W40" s="17"/>
      <c r="X40" s="17"/>
      <c r="Y40" s="23"/>
      <c r="Z40" s="17"/>
      <c r="AA40" s="17"/>
      <c r="AB40" s="17"/>
      <c r="AC40" s="17"/>
    </row>
    <row r="41" spans="1:29" s="15" customFormat="1" ht="28.9" customHeight="1" x14ac:dyDescent="0.15">
      <c r="A41" s="45"/>
      <c r="B41" s="225" t="s">
        <v>5</v>
      </c>
      <c r="C41" s="66" t="s">
        <v>6</v>
      </c>
      <c r="D41" s="226" t="s">
        <v>7</v>
      </c>
      <c r="E41" s="226"/>
      <c r="F41" s="226"/>
      <c r="G41" s="196" t="s">
        <v>8</v>
      </c>
      <c r="H41" s="227" t="s">
        <v>9</v>
      </c>
      <c r="I41" s="228"/>
      <c r="J41" s="228"/>
      <c r="K41" s="228"/>
      <c r="L41" s="228"/>
      <c r="M41" s="229" t="s">
        <v>80</v>
      </c>
      <c r="N41" s="229"/>
      <c r="O41" s="229"/>
      <c r="P41" s="229"/>
      <c r="Q41" s="230"/>
      <c r="R41" s="230"/>
      <c r="S41" s="230"/>
      <c r="T41" s="230"/>
      <c r="U41" s="8"/>
      <c r="V41" s="8"/>
      <c r="W41" s="8"/>
      <c r="X41" s="8"/>
      <c r="Y41" s="8"/>
      <c r="Z41" s="8"/>
      <c r="AA41" s="8"/>
      <c r="AB41" s="8"/>
      <c r="AC41" s="8"/>
    </row>
    <row r="42" spans="1:29" s="2" customFormat="1" ht="23.45" customHeight="1" x14ac:dyDescent="0.15">
      <c r="A42" s="45"/>
      <c r="B42" s="225"/>
      <c r="C42" s="66" t="s">
        <v>10</v>
      </c>
      <c r="D42" s="196" t="s">
        <v>11</v>
      </c>
      <c r="E42" s="196" t="s">
        <v>12</v>
      </c>
      <c r="F42" s="196" t="s">
        <v>13</v>
      </c>
      <c r="G42" s="196" t="s">
        <v>14</v>
      </c>
      <c r="H42" s="196" t="s">
        <v>131</v>
      </c>
      <c r="I42" s="48" t="s">
        <v>132</v>
      </c>
      <c r="J42" s="196" t="s">
        <v>133</v>
      </c>
      <c r="K42" s="196" t="s">
        <v>134</v>
      </c>
      <c r="L42" s="48" t="s">
        <v>135</v>
      </c>
      <c r="M42" s="196" t="s">
        <v>136</v>
      </c>
      <c r="N42" s="196" t="s">
        <v>137</v>
      </c>
      <c r="O42" s="196" t="s">
        <v>138</v>
      </c>
      <c r="P42" s="196" t="s">
        <v>139</v>
      </c>
      <c r="Q42" s="196" t="s">
        <v>140</v>
      </c>
      <c r="R42" s="196" t="s">
        <v>141</v>
      </c>
      <c r="S42" s="48" t="s">
        <v>142</v>
      </c>
      <c r="T42" s="48" t="s">
        <v>143</v>
      </c>
      <c r="U42" s="24"/>
      <c r="V42" s="24"/>
      <c r="W42" s="24"/>
      <c r="X42" s="24"/>
      <c r="Y42" s="24"/>
      <c r="Z42" s="24"/>
      <c r="AA42" s="24"/>
      <c r="AB42" s="24"/>
      <c r="AC42" s="24"/>
    </row>
    <row r="43" spans="1:29" s="7" customFormat="1" ht="54.6" customHeight="1" x14ac:dyDescent="0.15">
      <c r="A43" s="67" t="s">
        <v>97</v>
      </c>
      <c r="B43" s="46" t="s">
        <v>156</v>
      </c>
      <c r="C43" s="66">
        <v>160</v>
      </c>
      <c r="D43" s="196">
        <v>23.9</v>
      </c>
      <c r="E43" s="196">
        <v>19</v>
      </c>
      <c r="F43" s="196">
        <v>30.4</v>
      </c>
      <c r="G43" s="196">
        <v>412</v>
      </c>
      <c r="H43" s="196">
        <v>0.1</v>
      </c>
      <c r="I43" s="196">
        <v>0.03</v>
      </c>
      <c r="J43" s="196">
        <v>0.28000000000000003</v>
      </c>
      <c r="K43" s="196">
        <v>43.1</v>
      </c>
      <c r="L43" s="196">
        <v>0.14000000000000001</v>
      </c>
      <c r="M43" s="196">
        <v>206</v>
      </c>
      <c r="N43" s="196">
        <v>286</v>
      </c>
      <c r="O43" s="196">
        <v>31</v>
      </c>
      <c r="P43" s="196">
        <v>1</v>
      </c>
      <c r="Q43" s="196">
        <v>159</v>
      </c>
      <c r="R43" s="196">
        <v>26</v>
      </c>
      <c r="S43" s="196">
        <v>37.6</v>
      </c>
      <c r="T43" s="49">
        <v>0.84</v>
      </c>
      <c r="U43" s="11"/>
      <c r="V43" s="11"/>
      <c r="W43" s="11"/>
      <c r="X43" s="11"/>
      <c r="Y43" s="11"/>
      <c r="Z43" s="11"/>
      <c r="AA43" s="11"/>
      <c r="AB43" s="11"/>
      <c r="AC43" s="11"/>
    </row>
    <row r="44" spans="1:29" s="7" customFormat="1" ht="21" customHeight="1" x14ac:dyDescent="0.15">
      <c r="A44" s="45">
        <v>686</v>
      </c>
      <c r="B44" s="46" t="s">
        <v>86</v>
      </c>
      <c r="C44" s="66">
        <v>200</v>
      </c>
      <c r="D44" s="196">
        <v>0.3</v>
      </c>
      <c r="E44" s="196">
        <v>0.1</v>
      </c>
      <c r="F44" s="196">
        <v>14</v>
      </c>
      <c r="G44" s="196">
        <v>61.9</v>
      </c>
      <c r="H44" s="196">
        <v>0</v>
      </c>
      <c r="I44" s="196">
        <v>0</v>
      </c>
      <c r="J44" s="196">
        <v>2.91</v>
      </c>
      <c r="K44" s="196">
        <v>0</v>
      </c>
      <c r="L44" s="196">
        <v>0</v>
      </c>
      <c r="M44" s="196">
        <v>7.8</v>
      </c>
      <c r="N44" s="196">
        <v>9.6999999999999993</v>
      </c>
      <c r="O44" s="196">
        <v>4.9000000000000004</v>
      </c>
      <c r="P44" s="196">
        <v>0.97</v>
      </c>
      <c r="Q44" s="196">
        <v>30.2</v>
      </c>
      <c r="R44" s="196">
        <v>0</v>
      </c>
      <c r="S44" s="196">
        <v>0.02</v>
      </c>
      <c r="T44" s="196">
        <v>7</v>
      </c>
      <c r="U44" s="11"/>
      <c r="V44" s="11"/>
      <c r="W44" s="11"/>
      <c r="X44" s="11"/>
      <c r="Y44" s="11"/>
      <c r="Z44" s="11"/>
      <c r="AA44" s="11"/>
      <c r="AB44" s="11"/>
      <c r="AC44" s="11"/>
    </row>
    <row r="45" spans="1:29" s="7" customFormat="1" ht="28.15" customHeight="1" x14ac:dyDescent="0.15">
      <c r="A45" s="45"/>
      <c r="B45" s="46" t="s">
        <v>26</v>
      </c>
      <c r="C45" s="66">
        <v>150</v>
      </c>
      <c r="D45" s="196">
        <v>0.6</v>
      </c>
      <c r="E45" s="196">
        <v>0</v>
      </c>
      <c r="F45" s="196">
        <v>14.7</v>
      </c>
      <c r="G45" s="196">
        <v>70.5</v>
      </c>
      <c r="H45" s="196">
        <v>4.4999999999999998E-2</v>
      </c>
      <c r="I45" s="196">
        <v>0.03</v>
      </c>
      <c r="J45" s="196">
        <v>15</v>
      </c>
      <c r="K45" s="196">
        <v>7.5</v>
      </c>
      <c r="L45" s="196">
        <v>0.30000000000000004</v>
      </c>
      <c r="M45" s="196">
        <v>24</v>
      </c>
      <c r="N45" s="196">
        <v>17</v>
      </c>
      <c r="O45" s="196">
        <v>14</v>
      </c>
      <c r="P45" s="196">
        <v>3.3</v>
      </c>
      <c r="Q45" s="49">
        <v>417</v>
      </c>
      <c r="R45" s="49">
        <v>3</v>
      </c>
      <c r="S45" s="49">
        <v>0.45</v>
      </c>
      <c r="T45" s="49">
        <v>12</v>
      </c>
      <c r="U45" s="8"/>
      <c r="V45" s="8"/>
      <c r="W45" s="8"/>
      <c r="X45" s="8"/>
      <c r="Y45" s="8"/>
      <c r="Z45" s="8"/>
      <c r="AA45" s="8"/>
      <c r="AB45" s="8"/>
      <c r="AC45" s="8"/>
    </row>
    <row r="46" spans="1:29" s="28" customFormat="1" ht="20.45" customHeight="1" x14ac:dyDescent="0.15">
      <c r="A46" s="45"/>
      <c r="B46" s="56" t="s">
        <v>24</v>
      </c>
      <c r="C46" s="45">
        <f t="shared" ref="C46:O46" si="3">SUM(C43:C45)</f>
        <v>510</v>
      </c>
      <c r="D46" s="67">
        <f t="shared" si="3"/>
        <v>24.8</v>
      </c>
      <c r="E46" s="67">
        <f t="shared" si="3"/>
        <v>19.100000000000001</v>
      </c>
      <c r="F46" s="67">
        <f t="shared" si="3"/>
        <v>59.099999999999994</v>
      </c>
      <c r="G46" s="67">
        <f t="shared" si="3"/>
        <v>544.4</v>
      </c>
      <c r="H46" s="57">
        <f t="shared" si="3"/>
        <v>0.14500000000000002</v>
      </c>
      <c r="I46" s="67">
        <f t="shared" si="3"/>
        <v>0.06</v>
      </c>
      <c r="J46" s="67">
        <f t="shared" si="3"/>
        <v>18.190000000000001</v>
      </c>
      <c r="K46" s="67">
        <f t="shared" si="3"/>
        <v>50.6</v>
      </c>
      <c r="L46" s="67">
        <f>SUM(L43:L45)</f>
        <v>0.44000000000000006</v>
      </c>
      <c r="M46" s="67">
        <f t="shared" si="3"/>
        <v>237.8</v>
      </c>
      <c r="N46" s="67">
        <f t="shared" si="3"/>
        <v>312.7</v>
      </c>
      <c r="O46" s="67">
        <f t="shared" si="3"/>
        <v>49.9</v>
      </c>
      <c r="P46" s="67">
        <f>SUM(P43:P45)</f>
        <v>5.27</v>
      </c>
      <c r="Q46" s="63">
        <f>SUM(Q43:Q45)</f>
        <v>606.20000000000005</v>
      </c>
      <c r="R46" s="63">
        <f>SUM(R43:R45)</f>
        <v>29</v>
      </c>
      <c r="S46" s="64">
        <f>SUM(S43:S45)</f>
        <v>38.070000000000007</v>
      </c>
      <c r="T46" s="64">
        <f>SUM(T43:T45)</f>
        <v>19.84</v>
      </c>
      <c r="U46" s="31"/>
      <c r="V46" s="32"/>
      <c r="W46" s="30"/>
      <c r="X46" s="30"/>
      <c r="Y46" s="31"/>
      <c r="Z46" s="31"/>
      <c r="AA46" s="31"/>
      <c r="AB46" s="30"/>
      <c r="AC46" s="30"/>
    </row>
    <row r="47" spans="1:29" s="15" customFormat="1" ht="28.9" customHeight="1" x14ac:dyDescent="0.15">
      <c r="A47" s="67"/>
      <c r="B47" s="62" t="s">
        <v>2</v>
      </c>
      <c r="C47" s="62" t="s">
        <v>31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8"/>
      <c r="R47" s="68"/>
      <c r="S47" s="68"/>
      <c r="T47" s="68"/>
    </row>
    <row r="48" spans="1:29" s="15" customFormat="1" ht="31.5" customHeight="1" x14ac:dyDescent="0.15">
      <c r="A48" s="67"/>
      <c r="B48" s="227" t="s">
        <v>5</v>
      </c>
      <c r="C48" s="196" t="s">
        <v>6</v>
      </c>
      <c r="D48" s="226" t="s">
        <v>7</v>
      </c>
      <c r="E48" s="226"/>
      <c r="F48" s="226"/>
      <c r="G48" s="196" t="s">
        <v>8</v>
      </c>
      <c r="H48" s="227" t="s">
        <v>9</v>
      </c>
      <c r="I48" s="228"/>
      <c r="J48" s="228"/>
      <c r="K48" s="228"/>
      <c r="L48" s="228"/>
      <c r="M48" s="229" t="s">
        <v>80</v>
      </c>
      <c r="N48" s="229"/>
      <c r="O48" s="229"/>
      <c r="P48" s="229"/>
      <c r="Q48" s="230"/>
      <c r="R48" s="230"/>
      <c r="S48" s="230"/>
      <c r="T48" s="230"/>
    </row>
    <row r="49" spans="1:28" s="15" customFormat="1" ht="33.75" x14ac:dyDescent="0.15">
      <c r="A49" s="67"/>
      <c r="B49" s="227"/>
      <c r="C49" s="196" t="s">
        <v>10</v>
      </c>
      <c r="D49" s="196" t="s">
        <v>11</v>
      </c>
      <c r="E49" s="196" t="s">
        <v>12</v>
      </c>
      <c r="F49" s="196" t="s">
        <v>13</v>
      </c>
      <c r="G49" s="196" t="s">
        <v>14</v>
      </c>
      <c r="H49" s="196" t="s">
        <v>131</v>
      </c>
      <c r="I49" s="48" t="s">
        <v>132</v>
      </c>
      <c r="J49" s="196" t="s">
        <v>133</v>
      </c>
      <c r="K49" s="196" t="s">
        <v>134</v>
      </c>
      <c r="L49" s="48" t="s">
        <v>135</v>
      </c>
      <c r="M49" s="196" t="s">
        <v>136</v>
      </c>
      <c r="N49" s="196" t="s">
        <v>137</v>
      </c>
      <c r="O49" s="196" t="s">
        <v>138</v>
      </c>
      <c r="P49" s="196" t="s">
        <v>139</v>
      </c>
      <c r="Q49" s="196" t="s">
        <v>140</v>
      </c>
      <c r="R49" s="196" t="s">
        <v>141</v>
      </c>
      <c r="S49" s="48" t="s">
        <v>142</v>
      </c>
      <c r="T49" s="48" t="s">
        <v>143</v>
      </c>
    </row>
    <row r="50" spans="1:28" s="15" customFormat="1" ht="27.6" customHeight="1" x14ac:dyDescent="0.15">
      <c r="A50" s="67">
        <v>451</v>
      </c>
      <c r="B50" s="72" t="s">
        <v>32</v>
      </c>
      <c r="C50" s="162">
        <v>90</v>
      </c>
      <c r="D50" s="162">
        <v>14.3</v>
      </c>
      <c r="E50" s="162">
        <v>13</v>
      </c>
      <c r="F50" s="162">
        <v>14.4</v>
      </c>
      <c r="G50" s="162">
        <v>234.9</v>
      </c>
      <c r="H50" s="162">
        <v>0.24</v>
      </c>
      <c r="I50" s="162">
        <v>0.08</v>
      </c>
      <c r="J50" s="162">
        <v>1.38</v>
      </c>
      <c r="K50" s="162">
        <v>80.040000000000006</v>
      </c>
      <c r="L50" s="162">
        <v>7.0000000000000007E-2</v>
      </c>
      <c r="M50" s="162">
        <v>11</v>
      </c>
      <c r="N50" s="162">
        <v>80.7</v>
      </c>
      <c r="O50" s="162">
        <v>9.23</v>
      </c>
      <c r="P50" s="162">
        <v>1.21</v>
      </c>
      <c r="Q50" s="163">
        <v>40.18</v>
      </c>
      <c r="R50" s="163">
        <v>22</v>
      </c>
      <c r="S50" s="163">
        <v>0.71</v>
      </c>
      <c r="T50" s="163">
        <v>15.46</v>
      </c>
    </row>
    <row r="51" spans="1:28" s="15" customFormat="1" ht="27" customHeight="1" x14ac:dyDescent="0.15">
      <c r="A51" s="195">
        <v>516</v>
      </c>
      <c r="B51" s="53" t="s">
        <v>28</v>
      </c>
      <c r="C51" s="74">
        <v>150</v>
      </c>
      <c r="D51" s="75">
        <v>5.4</v>
      </c>
      <c r="E51" s="75">
        <v>6.2</v>
      </c>
      <c r="F51" s="75">
        <v>32.9</v>
      </c>
      <c r="G51" s="75">
        <v>188</v>
      </c>
      <c r="H51" s="75">
        <v>0.06</v>
      </c>
      <c r="I51" s="75">
        <v>0.01</v>
      </c>
      <c r="J51" s="75">
        <v>0</v>
      </c>
      <c r="K51" s="75">
        <v>19</v>
      </c>
      <c r="L51" s="75">
        <v>7.0000000000000007E-2</v>
      </c>
      <c r="M51" s="75">
        <v>16.66</v>
      </c>
      <c r="N51" s="75">
        <v>49.22</v>
      </c>
      <c r="O51" s="75">
        <v>7.8</v>
      </c>
      <c r="P51" s="75">
        <v>0.98</v>
      </c>
      <c r="Q51" s="179">
        <v>57.12</v>
      </c>
      <c r="R51" s="179">
        <v>54.72</v>
      </c>
      <c r="S51" s="179">
        <v>0.04</v>
      </c>
      <c r="T51" s="179">
        <v>14.46</v>
      </c>
    </row>
    <row r="52" spans="1:28" s="33" customFormat="1" ht="26.45" customHeight="1" x14ac:dyDescent="0.15">
      <c r="A52" s="195" t="s">
        <v>67</v>
      </c>
      <c r="B52" s="53" t="s">
        <v>75</v>
      </c>
      <c r="C52" s="193">
        <v>35</v>
      </c>
      <c r="D52" s="193">
        <v>2.7</v>
      </c>
      <c r="E52" s="193">
        <v>0.9</v>
      </c>
      <c r="F52" s="193">
        <v>19.399999999999999</v>
      </c>
      <c r="G52" s="193">
        <v>98</v>
      </c>
      <c r="H52" s="193">
        <v>3.9E-2</v>
      </c>
      <c r="I52" s="193">
        <v>1.0999999999999999E-2</v>
      </c>
      <c r="J52" s="193">
        <v>0</v>
      </c>
      <c r="K52" s="193">
        <v>0</v>
      </c>
      <c r="L52" s="193">
        <v>0.05</v>
      </c>
      <c r="M52" s="193">
        <v>2.8</v>
      </c>
      <c r="N52" s="193">
        <v>22.7</v>
      </c>
      <c r="O52" s="193">
        <v>4.9000000000000004</v>
      </c>
      <c r="P52" s="193">
        <v>0.4</v>
      </c>
      <c r="Q52" s="76">
        <v>32.5</v>
      </c>
      <c r="R52" s="76">
        <v>2.2000000000000002</v>
      </c>
      <c r="S52" s="76">
        <v>2.1</v>
      </c>
      <c r="T52" s="76">
        <v>5.08</v>
      </c>
    </row>
    <row r="53" spans="1:28" s="7" customFormat="1" ht="19.899999999999999" customHeight="1" x14ac:dyDescent="0.15">
      <c r="A53" s="195" t="s">
        <v>67</v>
      </c>
      <c r="B53" s="53" t="s">
        <v>77</v>
      </c>
      <c r="C53" s="193">
        <v>20</v>
      </c>
      <c r="D53" s="193">
        <v>1.4</v>
      </c>
      <c r="E53" s="193">
        <v>0.2</v>
      </c>
      <c r="F53" s="193">
        <v>8.6</v>
      </c>
      <c r="G53" s="193">
        <v>42</v>
      </c>
      <c r="H53" s="193">
        <v>3.3000000000000002E-2</v>
      </c>
      <c r="I53" s="193">
        <v>1.0999999999999999E-2</v>
      </c>
      <c r="J53" s="193">
        <v>0</v>
      </c>
      <c r="K53" s="193">
        <v>0</v>
      </c>
      <c r="L53" s="193">
        <v>0</v>
      </c>
      <c r="M53" s="193">
        <v>5.8</v>
      </c>
      <c r="N53" s="193">
        <v>30</v>
      </c>
      <c r="O53" s="193">
        <v>9.4</v>
      </c>
      <c r="P53" s="193">
        <v>7.8</v>
      </c>
      <c r="Q53" s="49">
        <v>47</v>
      </c>
      <c r="R53" s="49">
        <v>0.88</v>
      </c>
      <c r="S53" s="49">
        <v>11</v>
      </c>
      <c r="T53" s="49">
        <v>4.8</v>
      </c>
    </row>
    <row r="54" spans="1:28" s="7" customFormat="1" ht="27" customHeight="1" x14ac:dyDescent="0.15">
      <c r="A54" s="45" t="s">
        <v>92</v>
      </c>
      <c r="B54" s="46" t="s">
        <v>84</v>
      </c>
      <c r="C54" s="66">
        <v>215</v>
      </c>
      <c r="D54" s="196">
        <v>0.2</v>
      </c>
      <c r="E54" s="196">
        <v>0</v>
      </c>
      <c r="F54" s="196">
        <v>15</v>
      </c>
      <c r="G54" s="196">
        <v>60.8</v>
      </c>
      <c r="H54" s="196">
        <v>0</v>
      </c>
      <c r="I54" s="196">
        <v>0.01</v>
      </c>
      <c r="J54" s="196">
        <v>6</v>
      </c>
      <c r="K54" s="196">
        <v>0.3</v>
      </c>
      <c r="L54" s="196">
        <v>0</v>
      </c>
      <c r="M54" s="196">
        <v>4.66</v>
      </c>
      <c r="N54" s="196">
        <v>7.18</v>
      </c>
      <c r="O54" s="196">
        <v>4.4000000000000004</v>
      </c>
      <c r="P54" s="196">
        <v>0.8</v>
      </c>
      <c r="Q54" s="49">
        <v>20.58</v>
      </c>
      <c r="R54" s="49">
        <v>0</v>
      </c>
      <c r="S54" s="49">
        <v>0</v>
      </c>
      <c r="T54" s="55">
        <v>0</v>
      </c>
    </row>
    <row r="55" spans="1:28" s="34" customFormat="1" ht="16.149999999999999" customHeight="1" x14ac:dyDescent="0.15">
      <c r="A55" s="77"/>
      <c r="B55" s="92" t="s">
        <v>24</v>
      </c>
      <c r="C55" s="77">
        <f t="shared" ref="C55:T55" si="4">SUM(C50:C54)</f>
        <v>510</v>
      </c>
      <c r="D55" s="80">
        <f t="shared" si="4"/>
        <v>24</v>
      </c>
      <c r="E55" s="81">
        <f t="shared" si="4"/>
        <v>20.299999999999997</v>
      </c>
      <c r="F55" s="81">
        <f t="shared" si="4"/>
        <v>90.299999999999983</v>
      </c>
      <c r="G55" s="81">
        <f t="shared" si="4"/>
        <v>623.69999999999993</v>
      </c>
      <c r="H55" s="80">
        <f t="shared" si="4"/>
        <v>0.372</v>
      </c>
      <c r="I55" s="80">
        <f t="shared" si="4"/>
        <v>0.12199999999999998</v>
      </c>
      <c r="J55" s="80">
        <f t="shared" si="4"/>
        <v>7.38</v>
      </c>
      <c r="K55" s="81">
        <f t="shared" si="4"/>
        <v>99.34</v>
      </c>
      <c r="L55" s="80">
        <f t="shared" si="4"/>
        <v>0.19</v>
      </c>
      <c r="M55" s="81">
        <f t="shared" si="4"/>
        <v>40.92</v>
      </c>
      <c r="N55" s="81">
        <f t="shared" si="4"/>
        <v>189.8</v>
      </c>
      <c r="O55" s="80">
        <f t="shared" si="4"/>
        <v>35.729999999999997</v>
      </c>
      <c r="P55" s="81">
        <f t="shared" si="4"/>
        <v>11.190000000000001</v>
      </c>
      <c r="Q55" s="87">
        <f t="shared" si="4"/>
        <v>197.38</v>
      </c>
      <c r="R55" s="87">
        <f t="shared" si="4"/>
        <v>79.8</v>
      </c>
      <c r="S55" s="87">
        <f t="shared" si="4"/>
        <v>13.85</v>
      </c>
      <c r="T55" s="88">
        <f t="shared" si="4"/>
        <v>39.799999999999997</v>
      </c>
    </row>
    <row r="56" spans="1:28" s="35" customFormat="1" ht="14.25" x14ac:dyDescent="0.2">
      <c r="A56" s="67"/>
      <c r="B56" s="94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95"/>
      <c r="R56" s="95"/>
      <c r="S56" s="95"/>
      <c r="T56" s="95"/>
    </row>
    <row r="57" spans="1:28" s="15" customFormat="1" ht="30" customHeight="1" x14ac:dyDescent="0.15">
      <c r="A57" s="67"/>
      <c r="B57" s="62" t="s">
        <v>35</v>
      </c>
      <c r="C57" s="62" t="s">
        <v>3</v>
      </c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8"/>
      <c r="R57" s="68"/>
      <c r="S57" s="68"/>
      <c r="T57" s="68"/>
    </row>
    <row r="58" spans="1:28" s="15" customFormat="1" ht="13.9" customHeight="1" x14ac:dyDescent="0.15">
      <c r="A58" s="67"/>
      <c r="B58" s="227" t="s">
        <v>5</v>
      </c>
      <c r="C58" s="196" t="s">
        <v>6</v>
      </c>
      <c r="D58" s="226" t="s">
        <v>7</v>
      </c>
      <c r="E58" s="226"/>
      <c r="F58" s="226"/>
      <c r="G58" s="196" t="s">
        <v>8</v>
      </c>
      <c r="H58" s="227" t="s">
        <v>9</v>
      </c>
      <c r="I58" s="228"/>
      <c r="J58" s="228"/>
      <c r="K58" s="228"/>
      <c r="L58" s="228"/>
      <c r="M58" s="229" t="s">
        <v>80</v>
      </c>
      <c r="N58" s="229"/>
      <c r="O58" s="229"/>
      <c r="P58" s="229"/>
      <c r="Q58" s="232"/>
      <c r="R58" s="232"/>
      <c r="S58" s="232"/>
      <c r="T58" s="232"/>
    </row>
    <row r="59" spans="1:28" s="15" customFormat="1" ht="23.25" x14ac:dyDescent="0.15">
      <c r="A59" s="67"/>
      <c r="B59" s="227"/>
      <c r="C59" s="196" t="s">
        <v>10</v>
      </c>
      <c r="D59" s="196" t="s">
        <v>11</v>
      </c>
      <c r="E59" s="196" t="s">
        <v>12</v>
      </c>
      <c r="F59" s="196" t="s">
        <v>13</v>
      </c>
      <c r="G59" s="196" t="s">
        <v>14</v>
      </c>
      <c r="H59" s="194" t="s">
        <v>15</v>
      </c>
      <c r="I59" s="194" t="s">
        <v>69</v>
      </c>
      <c r="J59" s="194" t="s">
        <v>16</v>
      </c>
      <c r="K59" s="194" t="s">
        <v>17</v>
      </c>
      <c r="L59" s="194" t="s">
        <v>73</v>
      </c>
      <c r="M59" s="194" t="s">
        <v>18</v>
      </c>
      <c r="N59" s="194" t="s">
        <v>19</v>
      </c>
      <c r="O59" s="194" t="s">
        <v>20</v>
      </c>
      <c r="P59" s="194" t="s">
        <v>21</v>
      </c>
      <c r="Q59" s="131" t="s">
        <v>70</v>
      </c>
      <c r="R59" s="131" t="s">
        <v>71</v>
      </c>
      <c r="S59" s="131" t="s">
        <v>72</v>
      </c>
      <c r="T59" s="131" t="s">
        <v>74</v>
      </c>
    </row>
    <row r="60" spans="1:28" s="15" customFormat="1" ht="28.9" customHeight="1" x14ac:dyDescent="0.15">
      <c r="A60" s="195">
        <v>43</v>
      </c>
      <c r="B60" s="193" t="s">
        <v>107</v>
      </c>
      <c r="C60" s="193">
        <v>60</v>
      </c>
      <c r="D60" s="193">
        <v>1</v>
      </c>
      <c r="E60" s="193">
        <v>3.05</v>
      </c>
      <c r="F60" s="193">
        <v>5.8</v>
      </c>
      <c r="G60" s="193">
        <v>52.44</v>
      </c>
      <c r="H60" s="194">
        <v>0.02</v>
      </c>
      <c r="I60" s="194">
        <v>0.02</v>
      </c>
      <c r="J60" s="194">
        <v>23.1</v>
      </c>
      <c r="K60" s="194">
        <v>122</v>
      </c>
      <c r="L60" s="194">
        <v>0</v>
      </c>
      <c r="M60" s="194">
        <v>27</v>
      </c>
      <c r="N60" s="194">
        <v>19</v>
      </c>
      <c r="O60" s="194">
        <v>10</v>
      </c>
      <c r="P60" s="194">
        <v>0.36</v>
      </c>
      <c r="Q60" s="131">
        <v>163</v>
      </c>
      <c r="R60" s="131">
        <v>9.8000000000000007</v>
      </c>
      <c r="S60" s="131">
        <v>0.16</v>
      </c>
      <c r="T60" s="131">
        <v>8.3000000000000007</v>
      </c>
      <c r="U60" s="11"/>
      <c r="V60" s="11"/>
      <c r="W60" s="11"/>
      <c r="X60" s="11"/>
      <c r="Y60" s="11"/>
      <c r="Z60" s="11"/>
      <c r="AA60" s="11"/>
      <c r="AB60" s="11"/>
    </row>
    <row r="61" spans="1:28" s="26" customFormat="1" ht="24.6" customHeight="1" x14ac:dyDescent="0.2">
      <c r="A61" s="96">
        <v>498</v>
      </c>
      <c r="B61" s="97" t="s">
        <v>36</v>
      </c>
      <c r="C61" s="75">
        <v>90</v>
      </c>
      <c r="D61" s="75">
        <v>12.3</v>
      </c>
      <c r="E61" s="75">
        <v>12.3</v>
      </c>
      <c r="F61" s="75">
        <v>16.399999999999999</v>
      </c>
      <c r="G61" s="75">
        <v>193.9</v>
      </c>
      <c r="H61" s="75">
        <v>7.0000000000000007E-2</v>
      </c>
      <c r="I61" s="75">
        <v>7.0000000000000007E-2</v>
      </c>
      <c r="J61" s="75">
        <v>0.18</v>
      </c>
      <c r="K61" s="75">
        <v>5.6</v>
      </c>
      <c r="L61" s="75">
        <v>0</v>
      </c>
      <c r="M61" s="75">
        <v>26.4</v>
      </c>
      <c r="N61" s="75">
        <v>129.6</v>
      </c>
      <c r="O61" s="75">
        <v>57.6</v>
      </c>
      <c r="P61" s="75">
        <v>2</v>
      </c>
      <c r="Q61" s="44">
        <v>206</v>
      </c>
      <c r="R61" s="44">
        <v>15.6</v>
      </c>
      <c r="S61" s="44">
        <v>16.5</v>
      </c>
      <c r="T61" s="44">
        <v>92.4</v>
      </c>
      <c r="U61" s="36"/>
      <c r="V61" s="36"/>
      <c r="W61" s="36"/>
      <c r="X61" s="36"/>
      <c r="Y61" s="36"/>
      <c r="Z61" s="36"/>
      <c r="AA61" s="36"/>
      <c r="AB61" s="36"/>
    </row>
    <row r="62" spans="1:28" s="26" customFormat="1" ht="20.45" customHeight="1" x14ac:dyDescent="0.2">
      <c r="A62" s="195">
        <v>508</v>
      </c>
      <c r="B62" s="53" t="s">
        <v>37</v>
      </c>
      <c r="C62" s="193">
        <v>150</v>
      </c>
      <c r="D62" s="176">
        <v>8.6999999999999993</v>
      </c>
      <c r="E62" s="176">
        <v>6.3</v>
      </c>
      <c r="F62" s="176">
        <v>36</v>
      </c>
      <c r="G62" s="176">
        <v>234</v>
      </c>
      <c r="H62" s="98">
        <v>0.21</v>
      </c>
      <c r="I62" s="98">
        <v>0.12</v>
      </c>
      <c r="J62" s="73">
        <v>0</v>
      </c>
      <c r="K62" s="73">
        <v>19.2</v>
      </c>
      <c r="L62" s="99">
        <v>0.09</v>
      </c>
      <c r="M62" s="73">
        <v>16</v>
      </c>
      <c r="N62" s="73">
        <v>181</v>
      </c>
      <c r="O62" s="73">
        <v>20</v>
      </c>
      <c r="P62" s="73">
        <v>4.04</v>
      </c>
      <c r="Q62" s="75">
        <v>219</v>
      </c>
      <c r="R62" s="49">
        <v>22</v>
      </c>
      <c r="S62" s="55">
        <v>3.15</v>
      </c>
      <c r="T62" s="55">
        <v>16</v>
      </c>
      <c r="U62" s="36"/>
      <c r="V62" s="36"/>
      <c r="W62" s="36"/>
      <c r="X62" s="36"/>
      <c r="Y62" s="36"/>
      <c r="Z62" s="36"/>
      <c r="AA62" s="36"/>
      <c r="AB62" s="36"/>
    </row>
    <row r="63" spans="1:28" s="26" customFormat="1" ht="24" x14ac:dyDescent="0.2">
      <c r="A63" s="195" t="s">
        <v>67</v>
      </c>
      <c r="B63" s="53" t="s">
        <v>68</v>
      </c>
      <c r="C63" s="193">
        <v>35</v>
      </c>
      <c r="D63" s="193">
        <v>2.7</v>
      </c>
      <c r="E63" s="193">
        <v>0.9</v>
      </c>
      <c r="F63" s="193">
        <v>19.399999999999999</v>
      </c>
      <c r="G63" s="193">
        <v>98</v>
      </c>
      <c r="H63" s="193">
        <v>3.9E-2</v>
      </c>
      <c r="I63" s="193">
        <v>1.0999999999999999E-2</v>
      </c>
      <c r="J63" s="193">
        <v>0</v>
      </c>
      <c r="K63" s="193">
        <v>0</v>
      </c>
      <c r="L63" s="193">
        <v>0.05</v>
      </c>
      <c r="M63" s="193">
        <v>2.8</v>
      </c>
      <c r="N63" s="193">
        <v>22.7</v>
      </c>
      <c r="O63" s="193">
        <v>4.9000000000000004</v>
      </c>
      <c r="P63" s="193">
        <v>0.4</v>
      </c>
      <c r="Q63" s="76">
        <v>32.5</v>
      </c>
      <c r="R63" s="76">
        <v>2.2000000000000002</v>
      </c>
      <c r="S63" s="76">
        <v>2.1</v>
      </c>
      <c r="T63" s="76">
        <v>5.08</v>
      </c>
      <c r="U63" s="36"/>
      <c r="V63" s="36"/>
      <c r="W63" s="36"/>
      <c r="X63" s="36"/>
      <c r="Y63" s="36"/>
      <c r="Z63" s="36"/>
      <c r="AA63" s="36"/>
      <c r="AB63" s="36"/>
    </row>
    <row r="64" spans="1:28" s="7" customFormat="1" ht="20.45" customHeight="1" x14ac:dyDescent="0.15">
      <c r="A64" s="195" t="s">
        <v>67</v>
      </c>
      <c r="B64" s="53" t="s">
        <v>77</v>
      </c>
      <c r="C64" s="193">
        <v>20</v>
      </c>
      <c r="D64" s="193">
        <v>1.4</v>
      </c>
      <c r="E64" s="193">
        <v>0.2</v>
      </c>
      <c r="F64" s="193">
        <v>8.6</v>
      </c>
      <c r="G64" s="193">
        <v>42</v>
      </c>
      <c r="H64" s="193">
        <v>3.3000000000000002E-2</v>
      </c>
      <c r="I64" s="193">
        <v>1.0999999999999999E-2</v>
      </c>
      <c r="J64" s="193">
        <v>0</v>
      </c>
      <c r="K64" s="193">
        <v>0</v>
      </c>
      <c r="L64" s="193">
        <v>0</v>
      </c>
      <c r="M64" s="193">
        <v>5.8</v>
      </c>
      <c r="N64" s="193">
        <v>30</v>
      </c>
      <c r="O64" s="193">
        <v>9.4</v>
      </c>
      <c r="P64" s="193">
        <v>7.8</v>
      </c>
      <c r="Q64" s="49">
        <v>47</v>
      </c>
      <c r="R64" s="49">
        <v>0.88</v>
      </c>
      <c r="S64" s="49">
        <v>11</v>
      </c>
      <c r="T64" s="49">
        <v>4.8</v>
      </c>
      <c r="U64" s="11"/>
      <c r="V64" s="11"/>
      <c r="W64" s="11"/>
      <c r="X64" s="11"/>
      <c r="Y64" s="11"/>
      <c r="Z64" s="11"/>
      <c r="AA64" s="11"/>
      <c r="AB64" s="11"/>
    </row>
    <row r="65" spans="1:28" s="35" customFormat="1" ht="26.45" customHeight="1" x14ac:dyDescent="0.15">
      <c r="A65" s="67" t="s">
        <v>92</v>
      </c>
      <c r="B65" s="46" t="s">
        <v>84</v>
      </c>
      <c r="C65" s="66">
        <v>215</v>
      </c>
      <c r="D65" s="196">
        <v>0.2</v>
      </c>
      <c r="E65" s="196">
        <v>0</v>
      </c>
      <c r="F65" s="196">
        <v>15</v>
      </c>
      <c r="G65" s="196">
        <v>60.8</v>
      </c>
      <c r="H65" s="196">
        <v>0</v>
      </c>
      <c r="I65" s="196">
        <v>0.01</v>
      </c>
      <c r="J65" s="196">
        <v>6</v>
      </c>
      <c r="K65" s="196">
        <v>0.3</v>
      </c>
      <c r="L65" s="196">
        <v>0</v>
      </c>
      <c r="M65" s="196">
        <v>4.66</v>
      </c>
      <c r="N65" s="196">
        <v>7.18</v>
      </c>
      <c r="O65" s="196">
        <v>4.4000000000000004</v>
      </c>
      <c r="P65" s="196">
        <v>0.8</v>
      </c>
      <c r="Q65" s="49">
        <v>20.58</v>
      </c>
      <c r="R65" s="49">
        <v>0</v>
      </c>
      <c r="S65" s="49">
        <v>0</v>
      </c>
      <c r="T65" s="55">
        <v>0</v>
      </c>
      <c r="U65" s="8"/>
      <c r="V65" s="8"/>
      <c r="W65" s="8"/>
      <c r="X65" s="8"/>
      <c r="Y65" s="8"/>
      <c r="Z65" s="8"/>
      <c r="AA65" s="8"/>
      <c r="AB65" s="8"/>
    </row>
    <row r="66" spans="1:28" s="35" customFormat="1" ht="17.25" customHeight="1" x14ac:dyDescent="0.15">
      <c r="A66" s="79"/>
      <c r="B66" s="94" t="s">
        <v>24</v>
      </c>
      <c r="C66" s="79">
        <f>SUM(C60:C65)</f>
        <v>570</v>
      </c>
      <c r="D66" s="79">
        <f t="shared" ref="D66:P66" si="5">SUM(D60:D65)</f>
        <v>26.299999999999997</v>
      </c>
      <c r="E66" s="79">
        <f>SUM(E60:E65)</f>
        <v>22.75</v>
      </c>
      <c r="F66" s="79">
        <f t="shared" si="5"/>
        <v>101.19999999999999</v>
      </c>
      <c r="G66" s="79">
        <f t="shared" si="5"/>
        <v>681.14</v>
      </c>
      <c r="H66" s="80">
        <f>SUM(H60:H65)</f>
        <v>0.372</v>
      </c>
      <c r="I66" s="80">
        <f>SUM(I60:I65)</f>
        <v>0.24200000000000005</v>
      </c>
      <c r="J66" s="79">
        <f t="shared" si="5"/>
        <v>29.28</v>
      </c>
      <c r="K66" s="79">
        <f t="shared" si="5"/>
        <v>147.1</v>
      </c>
      <c r="L66" s="79">
        <f>SUM(L60:L65)</f>
        <v>0.14000000000000001</v>
      </c>
      <c r="M66" s="79">
        <f>SUM(M60:M65)</f>
        <v>82.66</v>
      </c>
      <c r="N66" s="79">
        <f t="shared" si="5"/>
        <v>389.48</v>
      </c>
      <c r="O66" s="79">
        <f t="shared" si="5"/>
        <v>106.30000000000001</v>
      </c>
      <c r="P66" s="79">
        <f t="shared" si="5"/>
        <v>15.400000000000002</v>
      </c>
      <c r="Q66" s="67">
        <f>SUM(Q60:Q65)</f>
        <v>688.08</v>
      </c>
      <c r="R66" s="67">
        <f>SUM(R60:R65)</f>
        <v>50.480000000000004</v>
      </c>
      <c r="S66" s="79">
        <f>SUM(S60:S65)</f>
        <v>32.909999999999997</v>
      </c>
      <c r="T66" s="67">
        <f>SUM(T60:T65)</f>
        <v>126.58</v>
      </c>
      <c r="U66" s="16"/>
      <c r="V66" s="16"/>
      <c r="W66" s="16"/>
      <c r="X66" s="16"/>
      <c r="Y66" s="16"/>
      <c r="Z66" s="16"/>
      <c r="AA66" s="16"/>
      <c r="AB66" s="16"/>
    </row>
    <row r="67" spans="1:28" s="15" customFormat="1" ht="26.45" customHeight="1" x14ac:dyDescent="0.15">
      <c r="A67" s="67"/>
      <c r="B67" s="62" t="s">
        <v>35</v>
      </c>
      <c r="C67" s="67" t="s">
        <v>25</v>
      </c>
      <c r="D67" s="196"/>
      <c r="E67" s="196"/>
      <c r="F67" s="196"/>
      <c r="G67" s="196"/>
      <c r="H67" s="196"/>
      <c r="I67" s="196"/>
      <c r="J67" s="196"/>
      <c r="K67" s="196"/>
      <c r="L67" s="196"/>
      <c r="M67" s="196"/>
      <c r="N67" s="196"/>
      <c r="O67" s="196"/>
      <c r="P67" s="196"/>
      <c r="Q67" s="196"/>
      <c r="R67" s="196"/>
      <c r="S67" s="196"/>
      <c r="T67" s="196"/>
    </row>
    <row r="68" spans="1:28" s="15" customFormat="1" ht="15.6" customHeight="1" x14ac:dyDescent="0.15">
      <c r="A68" s="67"/>
      <c r="B68" s="227" t="s">
        <v>5</v>
      </c>
      <c r="C68" s="196" t="s">
        <v>6</v>
      </c>
      <c r="D68" s="226" t="s">
        <v>7</v>
      </c>
      <c r="E68" s="226"/>
      <c r="F68" s="226"/>
      <c r="G68" s="196" t="s">
        <v>8</v>
      </c>
      <c r="H68" s="227" t="s">
        <v>9</v>
      </c>
      <c r="I68" s="228"/>
      <c r="J68" s="228"/>
      <c r="K68" s="228"/>
      <c r="L68" s="228"/>
      <c r="M68" s="229" t="s">
        <v>80</v>
      </c>
      <c r="N68" s="229"/>
      <c r="O68" s="229"/>
      <c r="P68" s="229"/>
      <c r="Q68" s="232"/>
      <c r="R68" s="232"/>
      <c r="S68" s="232"/>
      <c r="T68" s="232"/>
    </row>
    <row r="69" spans="1:28" s="15" customFormat="1" ht="33.75" x14ac:dyDescent="0.15">
      <c r="A69" s="67"/>
      <c r="B69" s="227"/>
      <c r="C69" s="196" t="s">
        <v>10</v>
      </c>
      <c r="D69" s="196" t="s">
        <v>11</v>
      </c>
      <c r="E69" s="196" t="s">
        <v>12</v>
      </c>
      <c r="F69" s="196" t="s">
        <v>13</v>
      </c>
      <c r="G69" s="196" t="s">
        <v>14</v>
      </c>
      <c r="H69" s="196" t="s">
        <v>131</v>
      </c>
      <c r="I69" s="48" t="s">
        <v>132</v>
      </c>
      <c r="J69" s="196" t="s">
        <v>133</v>
      </c>
      <c r="K69" s="196" t="s">
        <v>134</v>
      </c>
      <c r="L69" s="48" t="s">
        <v>135</v>
      </c>
      <c r="M69" s="196" t="s">
        <v>136</v>
      </c>
      <c r="N69" s="196" t="s">
        <v>137</v>
      </c>
      <c r="O69" s="196" t="s">
        <v>138</v>
      </c>
      <c r="P69" s="196" t="s">
        <v>139</v>
      </c>
      <c r="Q69" s="196" t="s">
        <v>140</v>
      </c>
      <c r="R69" s="196" t="s">
        <v>141</v>
      </c>
      <c r="S69" s="48" t="s">
        <v>142</v>
      </c>
      <c r="T69" s="48" t="s">
        <v>143</v>
      </c>
    </row>
    <row r="70" spans="1:28" s="2" customFormat="1" ht="31.15" customHeight="1" x14ac:dyDescent="0.15">
      <c r="A70" s="71">
        <v>333</v>
      </c>
      <c r="B70" s="72" t="s">
        <v>163</v>
      </c>
      <c r="C70" s="73">
        <v>180</v>
      </c>
      <c r="D70" s="73">
        <v>9.5</v>
      </c>
      <c r="E70" s="73">
        <v>8.1999999999999993</v>
      </c>
      <c r="F70" s="73">
        <v>34.299999999999997</v>
      </c>
      <c r="G70" s="73">
        <v>300</v>
      </c>
      <c r="H70" s="99">
        <v>0.06</v>
      </c>
      <c r="I70" s="73">
        <v>0.06</v>
      </c>
      <c r="J70" s="73">
        <v>0.05</v>
      </c>
      <c r="K70" s="73">
        <v>40.44</v>
      </c>
      <c r="L70" s="73">
        <v>0.23</v>
      </c>
      <c r="M70" s="73">
        <v>151.19999999999999</v>
      </c>
      <c r="N70" s="73">
        <v>120</v>
      </c>
      <c r="O70" s="73">
        <v>132</v>
      </c>
      <c r="P70" s="73">
        <v>0.92</v>
      </c>
      <c r="Q70" s="76">
        <v>68.900000000000006</v>
      </c>
      <c r="R70" s="76">
        <v>25.2</v>
      </c>
      <c r="S70" s="76">
        <v>2.33</v>
      </c>
      <c r="T70" s="76">
        <v>12</v>
      </c>
    </row>
    <row r="71" spans="1:28" s="2" customFormat="1" ht="28.15" customHeight="1" x14ac:dyDescent="0.15">
      <c r="A71" s="45" t="s">
        <v>93</v>
      </c>
      <c r="B71" s="46" t="s">
        <v>85</v>
      </c>
      <c r="C71" s="66">
        <v>215</v>
      </c>
      <c r="D71" s="196">
        <v>1.6</v>
      </c>
      <c r="E71" s="196">
        <v>1.6</v>
      </c>
      <c r="F71" s="196">
        <v>17.3</v>
      </c>
      <c r="G71" s="196">
        <v>87</v>
      </c>
      <c r="H71" s="196">
        <v>0.02</v>
      </c>
      <c r="I71" s="196">
        <v>0.01</v>
      </c>
      <c r="J71" s="196">
        <v>0</v>
      </c>
      <c r="K71" s="196">
        <v>0.08</v>
      </c>
      <c r="L71" s="196">
        <v>0</v>
      </c>
      <c r="M71" s="196">
        <v>33</v>
      </c>
      <c r="N71" s="196">
        <v>67.5</v>
      </c>
      <c r="O71" s="196">
        <v>4.4000000000000004</v>
      </c>
      <c r="P71" s="196">
        <v>0.4</v>
      </c>
      <c r="Q71" s="49">
        <v>20.58</v>
      </c>
      <c r="R71" s="49">
        <v>0</v>
      </c>
      <c r="S71" s="49">
        <v>0</v>
      </c>
      <c r="T71" s="50">
        <v>0</v>
      </c>
    </row>
    <row r="72" spans="1:28" s="2" customFormat="1" ht="28.15" customHeight="1" x14ac:dyDescent="0.15">
      <c r="A72" s="195" t="s">
        <v>67</v>
      </c>
      <c r="B72" s="53" t="s">
        <v>68</v>
      </c>
      <c r="C72" s="193">
        <v>35</v>
      </c>
      <c r="D72" s="193">
        <v>2.7</v>
      </c>
      <c r="E72" s="193">
        <v>0.9</v>
      </c>
      <c r="F72" s="193">
        <v>19.399999999999999</v>
      </c>
      <c r="G72" s="193">
        <v>98</v>
      </c>
      <c r="H72" s="193">
        <v>3.9E-2</v>
      </c>
      <c r="I72" s="193">
        <v>1.0999999999999999E-2</v>
      </c>
      <c r="J72" s="193">
        <v>0</v>
      </c>
      <c r="K72" s="193">
        <v>0</v>
      </c>
      <c r="L72" s="193">
        <v>0.05</v>
      </c>
      <c r="M72" s="193">
        <v>2.8</v>
      </c>
      <c r="N72" s="193">
        <v>22.7</v>
      </c>
      <c r="O72" s="193">
        <v>4.9000000000000004</v>
      </c>
      <c r="P72" s="193">
        <v>0.4</v>
      </c>
      <c r="Q72" s="76">
        <v>32.5</v>
      </c>
      <c r="R72" s="76">
        <v>2.2000000000000002</v>
      </c>
      <c r="S72" s="76">
        <v>2.1</v>
      </c>
      <c r="T72" s="76">
        <v>5.08</v>
      </c>
    </row>
    <row r="73" spans="1:28" s="2" customFormat="1" ht="28.15" customHeight="1" x14ac:dyDescent="0.15">
      <c r="A73" s="195" t="s">
        <v>67</v>
      </c>
      <c r="B73" s="53" t="s">
        <v>77</v>
      </c>
      <c r="C73" s="193">
        <v>20</v>
      </c>
      <c r="D73" s="193">
        <v>1.4</v>
      </c>
      <c r="E73" s="193">
        <v>0.2</v>
      </c>
      <c r="F73" s="193">
        <v>8.6</v>
      </c>
      <c r="G73" s="193">
        <v>42</v>
      </c>
      <c r="H73" s="193">
        <v>3.3000000000000002E-2</v>
      </c>
      <c r="I73" s="193">
        <v>1.0999999999999999E-2</v>
      </c>
      <c r="J73" s="193">
        <v>0</v>
      </c>
      <c r="K73" s="193">
        <v>0</v>
      </c>
      <c r="L73" s="193">
        <v>0</v>
      </c>
      <c r="M73" s="193">
        <v>5.8</v>
      </c>
      <c r="N73" s="193">
        <v>30</v>
      </c>
      <c r="O73" s="193">
        <v>9.4</v>
      </c>
      <c r="P73" s="193">
        <v>7.8</v>
      </c>
      <c r="Q73" s="49">
        <v>47</v>
      </c>
      <c r="R73" s="49">
        <v>0.88</v>
      </c>
      <c r="S73" s="49">
        <v>11</v>
      </c>
      <c r="T73" s="49">
        <v>4.8</v>
      </c>
    </row>
    <row r="74" spans="1:28" s="37" customFormat="1" ht="13.5" x14ac:dyDescent="0.15">
      <c r="A74" s="79"/>
      <c r="B74" s="46" t="s">
        <v>26</v>
      </c>
      <c r="C74" s="66">
        <v>150</v>
      </c>
      <c r="D74" s="196">
        <v>0.6</v>
      </c>
      <c r="E74" s="196">
        <v>0</v>
      </c>
      <c r="F74" s="196">
        <v>14.7</v>
      </c>
      <c r="G74" s="196">
        <v>70.5</v>
      </c>
      <c r="H74" s="48">
        <v>4.4999999999999998E-2</v>
      </c>
      <c r="I74" s="196">
        <v>0.03</v>
      </c>
      <c r="J74" s="196">
        <v>15</v>
      </c>
      <c r="K74" s="196">
        <v>7.5</v>
      </c>
      <c r="L74" s="196">
        <v>0.30000000000000004</v>
      </c>
      <c r="M74" s="196">
        <v>24</v>
      </c>
      <c r="N74" s="196">
        <v>67.5</v>
      </c>
      <c r="O74" s="196">
        <v>10.5</v>
      </c>
      <c r="P74" s="196">
        <v>3.3</v>
      </c>
      <c r="Q74" s="49">
        <v>417</v>
      </c>
      <c r="R74" s="49">
        <v>3</v>
      </c>
      <c r="S74" s="49">
        <v>0.45</v>
      </c>
      <c r="T74" s="49">
        <v>12</v>
      </c>
    </row>
    <row r="75" spans="1:28" s="2" customFormat="1" ht="19.899999999999999" customHeight="1" x14ac:dyDescent="0.15">
      <c r="A75" s="71"/>
      <c r="B75" s="94" t="s">
        <v>24</v>
      </c>
      <c r="C75" s="79">
        <f>SUM(C70:C74)</f>
        <v>600</v>
      </c>
      <c r="D75" s="79">
        <f t="shared" ref="D75:O75" si="6">SUM(D70:D74)</f>
        <v>15.8</v>
      </c>
      <c r="E75" s="79">
        <f t="shared" si="6"/>
        <v>10.899999999999999</v>
      </c>
      <c r="F75" s="79">
        <f t="shared" si="6"/>
        <v>94.3</v>
      </c>
      <c r="G75" s="79">
        <f t="shared" si="6"/>
        <v>597.5</v>
      </c>
      <c r="H75" s="80">
        <f>SUM(H70:H74)</f>
        <v>0.19700000000000001</v>
      </c>
      <c r="I75" s="79">
        <f>SUM(I70:I74)</f>
        <v>0.12199999999999998</v>
      </c>
      <c r="J75" s="79">
        <f t="shared" si="6"/>
        <v>15.05</v>
      </c>
      <c r="K75" s="79">
        <f t="shared" si="6"/>
        <v>48.019999999999996</v>
      </c>
      <c r="L75" s="79">
        <f>SUM(L70:L74)</f>
        <v>0.58000000000000007</v>
      </c>
      <c r="M75" s="79">
        <f>SUM(M70:M74)</f>
        <v>216.8</v>
      </c>
      <c r="N75" s="79">
        <f t="shared" si="6"/>
        <v>307.7</v>
      </c>
      <c r="O75" s="79">
        <f t="shared" si="6"/>
        <v>161.20000000000002</v>
      </c>
      <c r="P75" s="79">
        <f>SUM(P70:P74)</f>
        <v>12.82</v>
      </c>
      <c r="Q75" s="71">
        <f>SUM(Q70:Q74)</f>
        <v>585.98</v>
      </c>
      <c r="R75" s="71">
        <f>SUM(R70:R74)</f>
        <v>31.279999999999998</v>
      </c>
      <c r="S75" s="71">
        <f>SUM(S70:S74)</f>
        <v>15.879999999999999</v>
      </c>
      <c r="T75" s="71">
        <f>SUM(T70:T74)</f>
        <v>33.879999999999995</v>
      </c>
    </row>
    <row r="76" spans="1:28" s="2" customFormat="1" ht="26.45" customHeight="1" x14ac:dyDescent="0.15">
      <c r="A76" s="71"/>
      <c r="B76" s="62" t="s">
        <v>35</v>
      </c>
      <c r="C76" s="67" t="s">
        <v>27</v>
      </c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6"/>
      <c r="R76" s="76"/>
      <c r="S76" s="76"/>
      <c r="T76" s="76"/>
    </row>
    <row r="77" spans="1:28" s="15" customFormat="1" ht="15.6" customHeight="1" x14ac:dyDescent="0.15">
      <c r="A77" s="67"/>
      <c r="B77" s="227" t="s">
        <v>5</v>
      </c>
      <c r="C77" s="196" t="s">
        <v>6</v>
      </c>
      <c r="D77" s="226" t="s">
        <v>7</v>
      </c>
      <c r="E77" s="226"/>
      <c r="F77" s="226"/>
      <c r="G77" s="196" t="s">
        <v>8</v>
      </c>
      <c r="H77" s="227" t="s">
        <v>9</v>
      </c>
      <c r="I77" s="228"/>
      <c r="J77" s="228"/>
      <c r="K77" s="228"/>
      <c r="L77" s="228"/>
      <c r="M77" s="229" t="s">
        <v>80</v>
      </c>
      <c r="N77" s="229"/>
      <c r="O77" s="229"/>
      <c r="P77" s="229"/>
      <c r="Q77" s="232"/>
      <c r="R77" s="232"/>
      <c r="S77" s="232"/>
      <c r="T77" s="232"/>
    </row>
    <row r="78" spans="1:28" s="15" customFormat="1" ht="33.75" x14ac:dyDescent="0.15">
      <c r="A78" s="67"/>
      <c r="B78" s="227"/>
      <c r="C78" s="196" t="s">
        <v>10</v>
      </c>
      <c r="D78" s="196" t="s">
        <v>11</v>
      </c>
      <c r="E78" s="196" t="s">
        <v>12</v>
      </c>
      <c r="F78" s="196" t="s">
        <v>13</v>
      </c>
      <c r="G78" s="196" t="s">
        <v>14</v>
      </c>
      <c r="H78" s="196" t="s">
        <v>131</v>
      </c>
      <c r="I78" s="48" t="s">
        <v>132</v>
      </c>
      <c r="J78" s="196" t="s">
        <v>133</v>
      </c>
      <c r="K78" s="196" t="s">
        <v>134</v>
      </c>
      <c r="L78" s="48" t="s">
        <v>135</v>
      </c>
      <c r="M78" s="196" t="s">
        <v>136</v>
      </c>
      <c r="N78" s="196" t="s">
        <v>137</v>
      </c>
      <c r="O78" s="196" t="s">
        <v>138</v>
      </c>
      <c r="P78" s="196" t="s">
        <v>139</v>
      </c>
      <c r="Q78" s="196" t="s">
        <v>140</v>
      </c>
      <c r="R78" s="196" t="s">
        <v>141</v>
      </c>
      <c r="S78" s="48" t="s">
        <v>142</v>
      </c>
      <c r="T78" s="48" t="s">
        <v>143</v>
      </c>
    </row>
    <row r="79" spans="1:28" s="15" customFormat="1" ht="26.45" customHeight="1" x14ac:dyDescent="0.15">
      <c r="A79" s="67" t="s">
        <v>64</v>
      </c>
      <c r="B79" s="101" t="s">
        <v>116</v>
      </c>
      <c r="C79" s="196">
        <v>60</v>
      </c>
      <c r="D79" s="196">
        <v>0.9</v>
      </c>
      <c r="E79" s="196">
        <v>3.05</v>
      </c>
      <c r="F79" s="196">
        <v>5.2</v>
      </c>
      <c r="G79" s="196">
        <v>51.6</v>
      </c>
      <c r="H79" s="196">
        <v>0.02</v>
      </c>
      <c r="I79" s="196">
        <v>0.02</v>
      </c>
      <c r="J79" s="196">
        <v>23.1</v>
      </c>
      <c r="K79" s="196">
        <v>122</v>
      </c>
      <c r="L79" s="196">
        <v>0</v>
      </c>
      <c r="M79" s="196">
        <v>27</v>
      </c>
      <c r="N79" s="196">
        <v>19</v>
      </c>
      <c r="O79" s="196">
        <v>10</v>
      </c>
      <c r="P79" s="196">
        <v>0.32</v>
      </c>
      <c r="Q79" s="196">
        <v>163</v>
      </c>
      <c r="R79" s="196">
        <v>9.8000000000000007</v>
      </c>
      <c r="S79" s="196">
        <v>0.16</v>
      </c>
      <c r="T79" s="194">
        <v>0.36</v>
      </c>
    </row>
    <row r="80" spans="1:28" s="25" customFormat="1" ht="23.45" customHeight="1" x14ac:dyDescent="0.2">
      <c r="A80" s="195">
        <v>388</v>
      </c>
      <c r="B80" s="53" t="s">
        <v>48</v>
      </c>
      <c r="C80" s="193">
        <v>90</v>
      </c>
      <c r="D80" s="193">
        <v>11.7</v>
      </c>
      <c r="E80" s="193">
        <v>9</v>
      </c>
      <c r="F80" s="193">
        <v>13.7</v>
      </c>
      <c r="G80" s="193">
        <v>176.4</v>
      </c>
      <c r="H80" s="193">
        <v>7.1999999999999995E-2</v>
      </c>
      <c r="I80" s="193">
        <v>0.09</v>
      </c>
      <c r="J80" s="193">
        <v>0.15</v>
      </c>
      <c r="K80" s="193">
        <v>17.600000000000001</v>
      </c>
      <c r="L80" s="193">
        <v>0.32</v>
      </c>
      <c r="M80" s="193">
        <v>51.2</v>
      </c>
      <c r="N80" s="193">
        <v>137.6</v>
      </c>
      <c r="O80" s="193">
        <v>25.6</v>
      </c>
      <c r="P80" s="193">
        <v>0.96</v>
      </c>
      <c r="Q80" s="44">
        <v>270.89999999999998</v>
      </c>
      <c r="R80" s="44">
        <v>124.2</v>
      </c>
      <c r="S80" s="44">
        <v>12.4</v>
      </c>
      <c r="T80" s="44">
        <v>0.9</v>
      </c>
      <c r="U80" s="27"/>
      <c r="V80" s="27"/>
      <c r="W80" s="27"/>
      <c r="X80" s="27"/>
      <c r="Y80" s="27"/>
      <c r="Z80" s="27"/>
      <c r="AA80" s="27"/>
      <c r="AB80" s="27"/>
    </row>
    <row r="81" spans="1:28" s="25" customFormat="1" ht="19.149999999999999" customHeight="1" x14ac:dyDescent="0.2">
      <c r="A81" s="45">
        <v>520</v>
      </c>
      <c r="B81" s="89" t="s">
        <v>34</v>
      </c>
      <c r="C81" s="193">
        <v>150</v>
      </c>
      <c r="D81" s="90">
        <v>3.15</v>
      </c>
      <c r="E81" s="90">
        <v>6.2</v>
      </c>
      <c r="F81" s="90">
        <v>21.9</v>
      </c>
      <c r="G81" s="90">
        <v>163.5</v>
      </c>
      <c r="H81" s="90">
        <v>0.12</v>
      </c>
      <c r="I81" s="90">
        <v>0.11</v>
      </c>
      <c r="J81" s="90">
        <v>10.38</v>
      </c>
      <c r="K81" s="90">
        <v>18.78</v>
      </c>
      <c r="L81" s="90">
        <v>0.09</v>
      </c>
      <c r="M81" s="90">
        <v>40.96</v>
      </c>
      <c r="N81" s="90">
        <v>84</v>
      </c>
      <c r="O81" s="90">
        <v>30</v>
      </c>
      <c r="P81" s="90">
        <v>1.2</v>
      </c>
      <c r="Q81" s="91">
        <v>625</v>
      </c>
      <c r="R81" s="91">
        <v>60.23</v>
      </c>
      <c r="S81" s="91">
        <v>0.78</v>
      </c>
      <c r="T81" s="91">
        <v>37</v>
      </c>
      <c r="U81" s="27"/>
      <c r="V81" s="27"/>
      <c r="W81" s="27"/>
      <c r="X81" s="27"/>
      <c r="Y81" s="27"/>
      <c r="Z81" s="27"/>
      <c r="AA81" s="27"/>
      <c r="AB81" s="27"/>
    </row>
    <row r="82" spans="1:28" s="25" customFormat="1" ht="27" customHeight="1" x14ac:dyDescent="0.2">
      <c r="A82" s="195" t="s">
        <v>67</v>
      </c>
      <c r="B82" s="53" t="s">
        <v>68</v>
      </c>
      <c r="C82" s="193">
        <v>35</v>
      </c>
      <c r="D82" s="193">
        <v>2.7</v>
      </c>
      <c r="E82" s="193">
        <v>0.9</v>
      </c>
      <c r="F82" s="193">
        <v>19.399999999999999</v>
      </c>
      <c r="G82" s="193">
        <v>98</v>
      </c>
      <c r="H82" s="193">
        <v>3.9E-2</v>
      </c>
      <c r="I82" s="193">
        <v>1.0999999999999999E-2</v>
      </c>
      <c r="J82" s="193">
        <v>0</v>
      </c>
      <c r="K82" s="193">
        <v>0</v>
      </c>
      <c r="L82" s="193">
        <v>0.05</v>
      </c>
      <c r="M82" s="193">
        <v>2.8</v>
      </c>
      <c r="N82" s="193">
        <v>22.7</v>
      </c>
      <c r="O82" s="193">
        <v>4.9000000000000004</v>
      </c>
      <c r="P82" s="193">
        <v>0.4</v>
      </c>
      <c r="Q82" s="76">
        <v>32.5</v>
      </c>
      <c r="R82" s="76">
        <v>2.2000000000000002</v>
      </c>
      <c r="S82" s="76">
        <v>2.1</v>
      </c>
      <c r="T82" s="76">
        <v>5.08</v>
      </c>
      <c r="U82" s="27"/>
      <c r="V82" s="27"/>
      <c r="W82" s="27"/>
      <c r="X82" s="27"/>
      <c r="Y82" s="27"/>
      <c r="Z82" s="27"/>
      <c r="AA82" s="27"/>
      <c r="AB82" s="27"/>
    </row>
    <row r="83" spans="1:28" s="7" customFormat="1" ht="32.450000000000003" customHeight="1" x14ac:dyDescent="0.15">
      <c r="A83" s="195" t="s">
        <v>67</v>
      </c>
      <c r="B83" s="53" t="s">
        <v>77</v>
      </c>
      <c r="C83" s="193">
        <v>20</v>
      </c>
      <c r="D83" s="193">
        <v>1.4</v>
      </c>
      <c r="E83" s="193">
        <v>0.2</v>
      </c>
      <c r="F83" s="193">
        <v>8.6</v>
      </c>
      <c r="G83" s="193">
        <v>42</v>
      </c>
      <c r="H83" s="193">
        <v>3.3000000000000002E-2</v>
      </c>
      <c r="I83" s="193">
        <v>1.0999999999999999E-2</v>
      </c>
      <c r="J83" s="193">
        <v>0</v>
      </c>
      <c r="K83" s="193">
        <v>0</v>
      </c>
      <c r="L83" s="193">
        <v>0</v>
      </c>
      <c r="M83" s="193">
        <v>5.8</v>
      </c>
      <c r="N83" s="193">
        <v>30</v>
      </c>
      <c r="O83" s="193">
        <v>9.4</v>
      </c>
      <c r="P83" s="193">
        <v>7.8</v>
      </c>
      <c r="Q83" s="49">
        <v>47</v>
      </c>
      <c r="R83" s="49">
        <v>0.88</v>
      </c>
      <c r="S83" s="49">
        <v>11</v>
      </c>
      <c r="T83" s="49">
        <v>4.8</v>
      </c>
      <c r="U83" s="11"/>
      <c r="V83" s="11"/>
      <c r="W83" s="11"/>
      <c r="X83" s="11"/>
      <c r="Y83" s="11"/>
      <c r="Z83" s="11"/>
      <c r="AA83" s="11"/>
      <c r="AB83" s="11"/>
    </row>
    <row r="84" spans="1:28" s="15" customFormat="1" ht="33" customHeight="1" x14ac:dyDescent="0.15">
      <c r="A84" s="67" t="s">
        <v>92</v>
      </c>
      <c r="B84" s="46" t="s">
        <v>84</v>
      </c>
      <c r="C84" s="66">
        <v>215</v>
      </c>
      <c r="D84" s="196">
        <v>0.2</v>
      </c>
      <c r="E84" s="196">
        <v>0</v>
      </c>
      <c r="F84" s="196">
        <v>15</v>
      </c>
      <c r="G84" s="196">
        <v>60.8</v>
      </c>
      <c r="H84" s="196">
        <v>0</v>
      </c>
      <c r="I84" s="196">
        <v>0.01</v>
      </c>
      <c r="J84" s="196">
        <v>6</v>
      </c>
      <c r="K84" s="196">
        <v>0.3</v>
      </c>
      <c r="L84" s="196">
        <v>0</v>
      </c>
      <c r="M84" s="196">
        <v>4.66</v>
      </c>
      <c r="N84" s="196">
        <v>7.18</v>
      </c>
      <c r="O84" s="196">
        <v>4.4000000000000004</v>
      </c>
      <c r="P84" s="196">
        <v>0.8</v>
      </c>
      <c r="Q84" s="49">
        <v>20.58</v>
      </c>
      <c r="R84" s="49">
        <v>0</v>
      </c>
      <c r="S84" s="49">
        <v>0</v>
      </c>
      <c r="T84" s="55">
        <v>0</v>
      </c>
      <c r="U84" s="8"/>
      <c r="V84" s="8"/>
      <c r="W84" s="8"/>
      <c r="X84" s="8"/>
      <c r="Y84" s="8"/>
      <c r="Z84" s="8"/>
      <c r="AA84" s="8"/>
      <c r="AB84" s="8"/>
    </row>
    <row r="85" spans="1:28" s="37" customFormat="1" ht="19.149999999999999" customHeight="1" x14ac:dyDescent="0.15">
      <c r="A85" s="67"/>
      <c r="B85" s="79" t="s">
        <v>24</v>
      </c>
      <c r="C85" s="67">
        <f>SUM(C79:C84)</f>
        <v>570</v>
      </c>
      <c r="D85" s="67">
        <f t="shared" ref="D85:O85" si="7">SUM(D79:D84)</f>
        <v>20.049999999999997</v>
      </c>
      <c r="E85" s="67">
        <f>SUM(E79:E84)</f>
        <v>19.349999999999998</v>
      </c>
      <c r="F85" s="67">
        <f>SUM(F79:F84)</f>
        <v>83.8</v>
      </c>
      <c r="G85" s="67">
        <f t="shared" si="7"/>
        <v>592.29999999999995</v>
      </c>
      <c r="H85" s="57">
        <f>SUM(H79:H84)</f>
        <v>0.28400000000000003</v>
      </c>
      <c r="I85" s="57">
        <f>SUM(I79:I84)</f>
        <v>0.252</v>
      </c>
      <c r="J85" s="67">
        <f t="shared" si="7"/>
        <v>39.630000000000003</v>
      </c>
      <c r="K85" s="67">
        <f t="shared" si="7"/>
        <v>158.68</v>
      </c>
      <c r="L85" s="67">
        <f>SUM(L79:L84)</f>
        <v>0.46</v>
      </c>
      <c r="M85" s="67">
        <f t="shared" si="7"/>
        <v>132.41999999999999</v>
      </c>
      <c r="N85" s="67">
        <f t="shared" si="7"/>
        <v>300.48</v>
      </c>
      <c r="O85" s="67">
        <f t="shared" si="7"/>
        <v>84.300000000000011</v>
      </c>
      <c r="P85" s="67">
        <f>SUM(P79:P84)</f>
        <v>11.48</v>
      </c>
      <c r="Q85" s="79">
        <f>SUM(Q79:Q84)</f>
        <v>1158.98</v>
      </c>
      <c r="R85" s="79">
        <f>SUM(R79:R84)</f>
        <v>197.30999999999997</v>
      </c>
      <c r="S85" s="79">
        <f>SUM(S79:S84)</f>
        <v>26.439999999999998</v>
      </c>
      <c r="T85" s="79">
        <f>SUM(T79:T84)</f>
        <v>48.139999999999993</v>
      </c>
      <c r="U85" s="29"/>
      <c r="V85" s="29"/>
      <c r="W85" s="29"/>
      <c r="X85" s="29"/>
      <c r="Y85" s="29"/>
      <c r="Z85" s="29"/>
      <c r="AA85" s="29"/>
      <c r="AB85" s="29"/>
    </row>
    <row r="86" spans="1:28" s="2" customFormat="1" ht="28.9" customHeight="1" x14ac:dyDescent="0.15">
      <c r="A86" s="71"/>
      <c r="B86" s="62" t="s">
        <v>35</v>
      </c>
      <c r="C86" s="67" t="s">
        <v>29</v>
      </c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76"/>
      <c r="R86" s="76"/>
      <c r="S86" s="76"/>
      <c r="T86" s="76"/>
    </row>
    <row r="87" spans="1:28" s="15" customFormat="1" ht="15.6" customHeight="1" x14ac:dyDescent="0.15">
      <c r="A87" s="67"/>
      <c r="B87" s="227" t="s">
        <v>5</v>
      </c>
      <c r="C87" s="196" t="s">
        <v>6</v>
      </c>
      <c r="D87" s="226" t="s">
        <v>7</v>
      </c>
      <c r="E87" s="226"/>
      <c r="F87" s="226"/>
      <c r="G87" s="196" t="s">
        <v>8</v>
      </c>
      <c r="H87" s="227" t="s">
        <v>9</v>
      </c>
      <c r="I87" s="228"/>
      <c r="J87" s="228"/>
      <c r="K87" s="228"/>
      <c r="L87" s="228"/>
      <c r="M87" s="229" t="s">
        <v>80</v>
      </c>
      <c r="N87" s="229"/>
      <c r="O87" s="229"/>
      <c r="P87" s="229"/>
      <c r="Q87" s="232"/>
      <c r="R87" s="232"/>
      <c r="S87" s="232"/>
      <c r="T87" s="232"/>
    </row>
    <row r="88" spans="1:28" s="15" customFormat="1" ht="33.75" x14ac:dyDescent="0.15">
      <c r="A88" s="67"/>
      <c r="B88" s="227"/>
      <c r="C88" s="196" t="s">
        <v>10</v>
      </c>
      <c r="D88" s="196" t="s">
        <v>11</v>
      </c>
      <c r="E88" s="196" t="s">
        <v>12</v>
      </c>
      <c r="F88" s="196" t="s">
        <v>13</v>
      </c>
      <c r="G88" s="196" t="s">
        <v>14</v>
      </c>
      <c r="H88" s="196" t="s">
        <v>131</v>
      </c>
      <c r="I88" s="48" t="s">
        <v>132</v>
      </c>
      <c r="J88" s="196" t="s">
        <v>133</v>
      </c>
      <c r="K88" s="196" t="s">
        <v>134</v>
      </c>
      <c r="L88" s="48" t="s">
        <v>135</v>
      </c>
      <c r="M88" s="196" t="s">
        <v>136</v>
      </c>
      <c r="N88" s="196" t="s">
        <v>137</v>
      </c>
      <c r="O88" s="196" t="s">
        <v>138</v>
      </c>
      <c r="P88" s="196" t="s">
        <v>139</v>
      </c>
      <c r="Q88" s="196" t="s">
        <v>140</v>
      </c>
      <c r="R88" s="196" t="s">
        <v>141</v>
      </c>
      <c r="S88" s="48" t="s">
        <v>142</v>
      </c>
      <c r="T88" s="48" t="s">
        <v>143</v>
      </c>
    </row>
    <row r="89" spans="1:28" s="15" customFormat="1" ht="21.6" customHeight="1" x14ac:dyDescent="0.15">
      <c r="A89" s="67">
        <v>71</v>
      </c>
      <c r="B89" s="194" t="s">
        <v>114</v>
      </c>
      <c r="C89" s="196">
        <v>60</v>
      </c>
      <c r="D89" s="196">
        <v>0.9</v>
      </c>
      <c r="E89" s="196">
        <v>5.3</v>
      </c>
      <c r="F89" s="196">
        <v>4.8</v>
      </c>
      <c r="G89" s="196">
        <v>67.099999999999994</v>
      </c>
      <c r="H89" s="194">
        <v>0.03</v>
      </c>
      <c r="I89" s="194">
        <v>0.03</v>
      </c>
      <c r="J89" s="194">
        <v>3.23</v>
      </c>
      <c r="K89" s="194">
        <v>72.900000000000006</v>
      </c>
      <c r="L89" s="194">
        <v>0</v>
      </c>
      <c r="M89" s="194">
        <v>12</v>
      </c>
      <c r="N89" s="194">
        <v>21</v>
      </c>
      <c r="O89" s="194">
        <v>9.6999999999999993</v>
      </c>
      <c r="P89" s="194">
        <v>0.4</v>
      </c>
      <c r="Q89" s="131">
        <v>128</v>
      </c>
      <c r="R89" s="131">
        <v>7.9</v>
      </c>
      <c r="S89" s="131">
        <v>0.14000000000000001</v>
      </c>
      <c r="T89" s="131">
        <v>12</v>
      </c>
    </row>
    <row r="90" spans="1:28" s="2" customFormat="1" ht="26.45" customHeight="1" x14ac:dyDescent="0.15">
      <c r="A90" s="71">
        <v>461.58699999999999</v>
      </c>
      <c r="B90" s="72" t="s">
        <v>81</v>
      </c>
      <c r="C90" s="73">
        <v>110</v>
      </c>
      <c r="D90" s="73">
        <v>11.9</v>
      </c>
      <c r="E90" s="73">
        <v>11.5</v>
      </c>
      <c r="F90" s="73">
        <v>14.1</v>
      </c>
      <c r="G90" s="73">
        <v>209.4</v>
      </c>
      <c r="H90" s="73">
        <v>0.2</v>
      </c>
      <c r="I90" s="73">
        <v>0.06</v>
      </c>
      <c r="J90" s="73">
        <v>2</v>
      </c>
      <c r="K90" s="73">
        <v>80.400000000000006</v>
      </c>
      <c r="L90" s="73">
        <v>0.02</v>
      </c>
      <c r="M90" s="73">
        <v>16</v>
      </c>
      <c r="N90" s="73">
        <v>93</v>
      </c>
      <c r="O90" s="73">
        <v>8.42</v>
      </c>
      <c r="P90" s="73">
        <v>1.1399999999999999</v>
      </c>
      <c r="Q90" s="49">
        <v>64.010000000000005</v>
      </c>
      <c r="R90" s="49">
        <v>11</v>
      </c>
      <c r="S90" s="49">
        <v>0.92</v>
      </c>
      <c r="T90" s="49">
        <v>19.239999999999998</v>
      </c>
    </row>
    <row r="91" spans="1:28" s="38" customFormat="1" ht="23.45" customHeight="1" x14ac:dyDescent="0.15">
      <c r="A91" s="79">
        <v>511</v>
      </c>
      <c r="B91" s="102" t="s">
        <v>33</v>
      </c>
      <c r="C91" s="90">
        <v>150</v>
      </c>
      <c r="D91" s="90">
        <v>3.8</v>
      </c>
      <c r="E91" s="90">
        <v>6.8</v>
      </c>
      <c r="F91" s="90">
        <v>36.5</v>
      </c>
      <c r="G91" s="90">
        <v>203.5</v>
      </c>
      <c r="H91" s="90">
        <v>0.03</v>
      </c>
      <c r="I91" s="90">
        <v>0.03</v>
      </c>
      <c r="J91" s="90">
        <v>0</v>
      </c>
      <c r="K91" s="90">
        <v>18.399999999999999</v>
      </c>
      <c r="L91" s="90">
        <v>0.09</v>
      </c>
      <c r="M91" s="90">
        <v>6.9</v>
      </c>
      <c r="N91" s="90">
        <v>72</v>
      </c>
      <c r="O91" s="90">
        <v>24</v>
      </c>
      <c r="P91" s="90">
        <v>0.5</v>
      </c>
      <c r="Q91" s="73">
        <v>46.6</v>
      </c>
      <c r="R91" s="73">
        <v>21</v>
      </c>
      <c r="S91" s="73">
        <v>7.24</v>
      </c>
      <c r="T91" s="73">
        <v>27</v>
      </c>
    </row>
    <row r="92" spans="1:28" s="38" customFormat="1" ht="23.25" x14ac:dyDescent="0.15">
      <c r="A92" s="195" t="s">
        <v>67</v>
      </c>
      <c r="B92" s="53" t="s">
        <v>68</v>
      </c>
      <c r="C92" s="193">
        <v>35</v>
      </c>
      <c r="D92" s="193">
        <v>2.7</v>
      </c>
      <c r="E92" s="193">
        <v>0.9</v>
      </c>
      <c r="F92" s="193">
        <v>19.399999999999999</v>
      </c>
      <c r="G92" s="193">
        <v>98</v>
      </c>
      <c r="H92" s="193">
        <v>3.9E-2</v>
      </c>
      <c r="I92" s="193">
        <v>1.0999999999999999E-2</v>
      </c>
      <c r="J92" s="193">
        <v>0</v>
      </c>
      <c r="K92" s="193">
        <v>0</v>
      </c>
      <c r="L92" s="193">
        <v>0.05</v>
      </c>
      <c r="M92" s="193">
        <v>2.8</v>
      </c>
      <c r="N92" s="193">
        <v>22.7</v>
      </c>
      <c r="O92" s="193">
        <v>4.9000000000000004</v>
      </c>
      <c r="P92" s="193">
        <v>0.4</v>
      </c>
      <c r="Q92" s="76">
        <v>32.5</v>
      </c>
      <c r="R92" s="76">
        <v>2.2000000000000002</v>
      </c>
      <c r="S92" s="76">
        <v>2.1</v>
      </c>
      <c r="T92" s="76">
        <v>5.08</v>
      </c>
    </row>
    <row r="93" spans="1:28" s="7" customFormat="1" ht="22.9" customHeight="1" x14ac:dyDescent="0.15">
      <c r="A93" s="195" t="s">
        <v>67</v>
      </c>
      <c r="B93" s="53" t="s">
        <v>76</v>
      </c>
      <c r="C93" s="193">
        <v>20</v>
      </c>
      <c r="D93" s="193">
        <v>1.4</v>
      </c>
      <c r="E93" s="193">
        <v>0.2</v>
      </c>
      <c r="F93" s="193">
        <v>8.6</v>
      </c>
      <c r="G93" s="193">
        <v>42</v>
      </c>
      <c r="H93" s="193">
        <v>3.3000000000000002E-2</v>
      </c>
      <c r="I93" s="193">
        <v>1.0999999999999999E-2</v>
      </c>
      <c r="J93" s="193">
        <v>0</v>
      </c>
      <c r="K93" s="193">
        <v>0</v>
      </c>
      <c r="L93" s="193">
        <v>0</v>
      </c>
      <c r="M93" s="193">
        <v>5.8</v>
      </c>
      <c r="N93" s="193">
        <v>30</v>
      </c>
      <c r="O93" s="193">
        <v>9.4</v>
      </c>
      <c r="P93" s="193">
        <v>7.8</v>
      </c>
      <c r="Q93" s="49">
        <v>47</v>
      </c>
      <c r="R93" s="49">
        <v>0.88</v>
      </c>
      <c r="S93" s="49">
        <v>11</v>
      </c>
      <c r="T93" s="49">
        <v>4.8</v>
      </c>
    </row>
    <row r="94" spans="1:28" s="35" customFormat="1" ht="34.15" customHeight="1" x14ac:dyDescent="0.15">
      <c r="A94" s="67">
        <v>686</v>
      </c>
      <c r="B94" s="100" t="s">
        <v>87</v>
      </c>
      <c r="C94" s="66">
        <v>200</v>
      </c>
      <c r="D94" s="196">
        <v>0.3</v>
      </c>
      <c r="E94" s="196">
        <v>0.1</v>
      </c>
      <c r="F94" s="196">
        <v>14</v>
      </c>
      <c r="G94" s="196">
        <v>61.9</v>
      </c>
      <c r="H94" s="196">
        <v>0</v>
      </c>
      <c r="I94" s="196">
        <v>0</v>
      </c>
      <c r="J94" s="196">
        <v>2.91</v>
      </c>
      <c r="K94" s="196">
        <v>0</v>
      </c>
      <c r="L94" s="196">
        <v>0</v>
      </c>
      <c r="M94" s="196">
        <v>7.8</v>
      </c>
      <c r="N94" s="196">
        <v>9.6999999999999993</v>
      </c>
      <c r="O94" s="196">
        <v>4.9000000000000004</v>
      </c>
      <c r="P94" s="196">
        <v>0.97</v>
      </c>
      <c r="Q94" s="196">
        <v>30.2</v>
      </c>
      <c r="R94" s="196">
        <v>0</v>
      </c>
      <c r="S94" s="196">
        <v>0.02</v>
      </c>
      <c r="T94" s="196">
        <v>7</v>
      </c>
    </row>
    <row r="95" spans="1:28" s="37" customFormat="1" ht="18" customHeight="1" x14ac:dyDescent="0.15">
      <c r="A95" s="79"/>
      <c r="B95" s="94" t="s">
        <v>24</v>
      </c>
      <c r="C95" s="79">
        <f>SUM(C89:C94)</f>
        <v>575</v>
      </c>
      <c r="D95" s="80">
        <f t="shared" ref="D95:T95" si="8">SUM(D89:D94)</f>
        <v>21</v>
      </c>
      <c r="E95" s="80">
        <f t="shared" si="8"/>
        <v>24.8</v>
      </c>
      <c r="F95" s="81">
        <f t="shared" si="8"/>
        <v>97.399999999999991</v>
      </c>
      <c r="G95" s="81">
        <f t="shared" si="8"/>
        <v>681.9</v>
      </c>
      <c r="H95" s="80">
        <f t="shared" si="8"/>
        <v>0.33199999999999996</v>
      </c>
      <c r="I95" s="80">
        <f t="shared" si="8"/>
        <v>0.14200000000000002</v>
      </c>
      <c r="J95" s="81">
        <f t="shared" si="8"/>
        <v>8.14</v>
      </c>
      <c r="K95" s="81">
        <f t="shared" si="8"/>
        <v>171.70000000000002</v>
      </c>
      <c r="L95" s="81">
        <f>SUM(L89:L94)</f>
        <v>0.16</v>
      </c>
      <c r="M95" s="81">
        <f t="shared" si="8"/>
        <v>51.29999999999999</v>
      </c>
      <c r="N95" s="81">
        <f t="shared" si="8"/>
        <v>248.39999999999998</v>
      </c>
      <c r="O95" s="81">
        <f t="shared" si="8"/>
        <v>61.319999999999993</v>
      </c>
      <c r="P95" s="81">
        <f t="shared" si="8"/>
        <v>11.21</v>
      </c>
      <c r="Q95" s="79">
        <f t="shared" si="8"/>
        <v>348.31</v>
      </c>
      <c r="R95" s="79">
        <f t="shared" si="8"/>
        <v>42.980000000000004</v>
      </c>
      <c r="S95" s="79">
        <f t="shared" si="8"/>
        <v>21.419999999999998</v>
      </c>
      <c r="T95" s="79">
        <f t="shared" si="8"/>
        <v>75.11999999999999</v>
      </c>
    </row>
    <row r="96" spans="1:28" s="2" customFormat="1" ht="25.9" customHeight="1" x14ac:dyDescent="0.15">
      <c r="A96" s="71"/>
      <c r="B96" s="62" t="s">
        <v>35</v>
      </c>
      <c r="C96" s="67" t="s">
        <v>31</v>
      </c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76"/>
      <c r="R96" s="76"/>
      <c r="S96" s="76"/>
      <c r="T96" s="76"/>
    </row>
    <row r="97" spans="1:20" s="2" customFormat="1" x14ac:dyDescent="0.2">
      <c r="A97" s="71"/>
      <c r="B97" s="62"/>
      <c r="C97" s="67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76"/>
      <c r="R97" s="76"/>
      <c r="S97" s="76"/>
      <c r="T97" s="76"/>
    </row>
    <row r="98" spans="1:20" s="15" customFormat="1" ht="15.6" customHeight="1" x14ac:dyDescent="0.15">
      <c r="A98" s="67"/>
      <c r="B98" s="227" t="s">
        <v>5</v>
      </c>
      <c r="C98" s="196" t="s">
        <v>6</v>
      </c>
      <c r="D98" s="226" t="s">
        <v>7</v>
      </c>
      <c r="E98" s="226"/>
      <c r="F98" s="226"/>
      <c r="G98" s="196" t="s">
        <v>8</v>
      </c>
      <c r="H98" s="227" t="s">
        <v>9</v>
      </c>
      <c r="I98" s="228"/>
      <c r="J98" s="228"/>
      <c r="K98" s="228"/>
      <c r="L98" s="228"/>
      <c r="M98" s="229" t="s">
        <v>80</v>
      </c>
      <c r="N98" s="229"/>
      <c r="O98" s="229"/>
      <c r="P98" s="229"/>
      <c r="Q98" s="232"/>
      <c r="R98" s="232"/>
      <c r="S98" s="232"/>
      <c r="T98" s="232"/>
    </row>
    <row r="99" spans="1:20" s="15" customFormat="1" ht="33.75" x14ac:dyDescent="0.15">
      <c r="A99" s="67"/>
      <c r="B99" s="227"/>
      <c r="C99" s="196" t="s">
        <v>10</v>
      </c>
      <c r="D99" s="196" t="s">
        <v>11</v>
      </c>
      <c r="E99" s="196" t="s">
        <v>12</v>
      </c>
      <c r="F99" s="196" t="s">
        <v>13</v>
      </c>
      <c r="G99" s="196" t="s">
        <v>14</v>
      </c>
      <c r="H99" s="196" t="s">
        <v>131</v>
      </c>
      <c r="I99" s="48" t="s">
        <v>132</v>
      </c>
      <c r="J99" s="196" t="s">
        <v>133</v>
      </c>
      <c r="K99" s="196" t="s">
        <v>134</v>
      </c>
      <c r="L99" s="48" t="s">
        <v>135</v>
      </c>
      <c r="M99" s="196" t="s">
        <v>136</v>
      </c>
      <c r="N99" s="196" t="s">
        <v>137</v>
      </c>
      <c r="O99" s="196" t="s">
        <v>138</v>
      </c>
      <c r="P99" s="196" t="s">
        <v>139</v>
      </c>
      <c r="Q99" s="196" t="s">
        <v>140</v>
      </c>
      <c r="R99" s="196" t="s">
        <v>141</v>
      </c>
      <c r="S99" s="48" t="s">
        <v>142</v>
      </c>
      <c r="T99" s="48" t="s">
        <v>143</v>
      </c>
    </row>
    <row r="100" spans="1:20" s="39" customFormat="1" ht="23.25" x14ac:dyDescent="0.15">
      <c r="A100" s="45" t="s">
        <v>95</v>
      </c>
      <c r="B100" s="46" t="s">
        <v>145</v>
      </c>
      <c r="C100" s="66">
        <v>200</v>
      </c>
      <c r="D100" s="196">
        <v>6.5</v>
      </c>
      <c r="E100" s="196">
        <v>6.6</v>
      </c>
      <c r="F100" s="196">
        <v>30.4</v>
      </c>
      <c r="G100" s="196">
        <v>244</v>
      </c>
      <c r="H100" s="194">
        <v>0.24</v>
      </c>
      <c r="I100" s="167">
        <v>0.33</v>
      </c>
      <c r="J100" s="194">
        <v>2.11</v>
      </c>
      <c r="K100" s="194">
        <v>22</v>
      </c>
      <c r="L100" s="168">
        <v>0.13</v>
      </c>
      <c r="M100" s="194">
        <v>212</v>
      </c>
      <c r="N100" s="194">
        <v>261</v>
      </c>
      <c r="O100" s="194">
        <v>63.6</v>
      </c>
      <c r="P100" s="194">
        <v>1.58</v>
      </c>
      <c r="Q100" s="76">
        <v>226</v>
      </c>
      <c r="R100" s="76">
        <v>16.899999999999999</v>
      </c>
      <c r="S100" s="76">
        <v>3.2</v>
      </c>
      <c r="T100" s="76">
        <v>46</v>
      </c>
    </row>
    <row r="101" spans="1:20" s="39" customFormat="1" ht="20.45" customHeight="1" x14ac:dyDescent="0.15">
      <c r="A101" s="45">
        <v>337</v>
      </c>
      <c r="B101" s="46" t="s">
        <v>96</v>
      </c>
      <c r="C101" s="66">
        <v>40</v>
      </c>
      <c r="D101" s="196">
        <v>5.0999999999999996</v>
      </c>
      <c r="E101" s="196">
        <v>4.5999999999999996</v>
      </c>
      <c r="F101" s="196">
        <v>0.4</v>
      </c>
      <c r="G101" s="196">
        <v>63</v>
      </c>
      <c r="H101" s="196">
        <v>3.3000000000000002E-2</v>
      </c>
      <c r="I101" s="47">
        <v>0.25700000000000001</v>
      </c>
      <c r="J101" s="196">
        <v>0</v>
      </c>
      <c r="K101" s="196">
        <v>74.5</v>
      </c>
      <c r="L101" s="48">
        <v>1.1000000000000001</v>
      </c>
      <c r="M101" s="196">
        <v>22</v>
      </c>
      <c r="N101" s="196">
        <v>86</v>
      </c>
      <c r="O101" s="196">
        <v>5</v>
      </c>
      <c r="P101" s="196">
        <v>0.6</v>
      </c>
      <c r="Q101" s="76">
        <v>63</v>
      </c>
      <c r="R101" s="76">
        <v>0</v>
      </c>
      <c r="S101" s="76">
        <v>15.4</v>
      </c>
      <c r="T101" s="76">
        <v>2.4</v>
      </c>
    </row>
    <row r="102" spans="1:20" s="39" customFormat="1" ht="16.899999999999999" customHeight="1" x14ac:dyDescent="0.15">
      <c r="A102" s="195" t="s">
        <v>67</v>
      </c>
      <c r="B102" s="53" t="s">
        <v>76</v>
      </c>
      <c r="C102" s="193">
        <v>20</v>
      </c>
      <c r="D102" s="193">
        <v>1.4</v>
      </c>
      <c r="E102" s="193">
        <v>0.2</v>
      </c>
      <c r="F102" s="193">
        <v>8.6</v>
      </c>
      <c r="G102" s="193">
        <v>42</v>
      </c>
      <c r="H102" s="193">
        <v>3.3000000000000002E-2</v>
      </c>
      <c r="I102" s="193">
        <v>1.0999999999999999E-2</v>
      </c>
      <c r="J102" s="193">
        <v>0</v>
      </c>
      <c r="K102" s="193">
        <v>0</v>
      </c>
      <c r="L102" s="193">
        <v>0</v>
      </c>
      <c r="M102" s="193">
        <v>5.8</v>
      </c>
      <c r="N102" s="193">
        <v>30</v>
      </c>
      <c r="O102" s="193">
        <v>9.4</v>
      </c>
      <c r="P102" s="193">
        <v>7.8</v>
      </c>
      <c r="Q102" s="49">
        <v>47</v>
      </c>
      <c r="R102" s="49">
        <v>0.88</v>
      </c>
      <c r="S102" s="49">
        <v>11</v>
      </c>
      <c r="T102" s="49">
        <v>4.8</v>
      </c>
    </row>
    <row r="103" spans="1:20" s="39" customFormat="1" ht="23.45" customHeight="1" x14ac:dyDescent="0.15">
      <c r="A103" s="71" t="s">
        <v>66</v>
      </c>
      <c r="B103" s="53" t="s">
        <v>23</v>
      </c>
      <c r="C103" s="193">
        <v>20</v>
      </c>
      <c r="D103" s="193">
        <v>2.7</v>
      </c>
      <c r="E103" s="193">
        <v>0.9</v>
      </c>
      <c r="F103" s="193">
        <v>19.399999999999999</v>
      </c>
      <c r="G103" s="193">
        <v>60</v>
      </c>
      <c r="H103" s="193">
        <v>4.3999999999999997E-2</v>
      </c>
      <c r="I103" s="193">
        <v>1.2E-2</v>
      </c>
      <c r="J103" s="193">
        <v>0</v>
      </c>
      <c r="K103" s="193">
        <v>0</v>
      </c>
      <c r="L103" s="193">
        <v>0.05</v>
      </c>
      <c r="M103" s="193">
        <v>3.2</v>
      </c>
      <c r="N103" s="193">
        <v>26</v>
      </c>
      <c r="O103" s="193">
        <v>14</v>
      </c>
      <c r="P103" s="193">
        <v>0.48</v>
      </c>
      <c r="Q103" s="76">
        <v>37.200000000000003</v>
      </c>
      <c r="R103" s="76">
        <v>2.5</v>
      </c>
      <c r="S103" s="76">
        <v>2.4</v>
      </c>
      <c r="T103" s="76">
        <v>5.8</v>
      </c>
    </row>
    <row r="104" spans="1:20" s="39" customFormat="1" ht="30" customHeight="1" x14ac:dyDescent="0.15">
      <c r="A104" s="71">
        <v>2</v>
      </c>
      <c r="B104" s="53" t="s">
        <v>94</v>
      </c>
      <c r="C104" s="193">
        <v>40</v>
      </c>
      <c r="D104" s="193">
        <v>2.3199999999999998</v>
      </c>
      <c r="E104" s="193">
        <v>3.1</v>
      </c>
      <c r="F104" s="193">
        <v>21</v>
      </c>
      <c r="G104" s="193">
        <v>132</v>
      </c>
      <c r="H104" s="193">
        <v>3.5999999999999997E-2</v>
      </c>
      <c r="I104" s="193">
        <v>4.3999999999999997E-2</v>
      </c>
      <c r="J104" s="193">
        <v>0</v>
      </c>
      <c r="K104" s="193">
        <v>0.15</v>
      </c>
      <c r="L104" s="193">
        <v>0.02</v>
      </c>
      <c r="M104" s="193">
        <v>9.14</v>
      </c>
      <c r="N104" s="193">
        <v>22.9</v>
      </c>
      <c r="O104" s="193">
        <v>5.3</v>
      </c>
      <c r="P104" s="193">
        <v>0.7</v>
      </c>
      <c r="Q104" s="76">
        <v>53.1</v>
      </c>
      <c r="R104" s="76">
        <v>3.2</v>
      </c>
      <c r="S104" s="76">
        <v>2E-3</v>
      </c>
      <c r="T104" s="76">
        <v>0.154</v>
      </c>
    </row>
    <row r="105" spans="1:20" s="39" customFormat="1" ht="33" customHeight="1" x14ac:dyDescent="0.15">
      <c r="A105" s="71" t="s">
        <v>92</v>
      </c>
      <c r="B105" s="100" t="s">
        <v>125</v>
      </c>
      <c r="C105" s="66">
        <v>215</v>
      </c>
      <c r="D105" s="196">
        <v>0.2</v>
      </c>
      <c r="E105" s="196">
        <v>0</v>
      </c>
      <c r="F105" s="196">
        <v>15</v>
      </c>
      <c r="G105" s="196">
        <v>60.8</v>
      </c>
      <c r="H105" s="196">
        <v>0</v>
      </c>
      <c r="I105" s="196">
        <v>0.01</v>
      </c>
      <c r="J105" s="196">
        <v>0</v>
      </c>
      <c r="K105" s="196">
        <v>0.3</v>
      </c>
      <c r="L105" s="196">
        <v>0</v>
      </c>
      <c r="M105" s="196">
        <v>4.66</v>
      </c>
      <c r="N105" s="196">
        <v>7.18</v>
      </c>
      <c r="O105" s="196">
        <v>4.4000000000000004</v>
      </c>
      <c r="P105" s="196">
        <v>0.8</v>
      </c>
      <c r="Q105" s="49">
        <v>20.58</v>
      </c>
      <c r="R105" s="49">
        <v>0</v>
      </c>
      <c r="S105" s="49">
        <v>0</v>
      </c>
      <c r="T105" s="55">
        <v>0</v>
      </c>
    </row>
    <row r="106" spans="1:20" s="35" customFormat="1" ht="14.25" x14ac:dyDescent="0.15">
      <c r="A106" s="67"/>
      <c r="B106" s="94" t="s">
        <v>24</v>
      </c>
      <c r="C106" s="67">
        <f>SUM(C100:C105)</f>
        <v>535</v>
      </c>
      <c r="D106" s="67">
        <f t="shared" ref="D106:T106" si="9">SUM(D100:D105)</f>
        <v>18.22</v>
      </c>
      <c r="E106" s="67">
        <f t="shared" si="9"/>
        <v>15.399999999999999</v>
      </c>
      <c r="F106" s="67">
        <f t="shared" si="9"/>
        <v>94.8</v>
      </c>
      <c r="G106" s="67">
        <f t="shared" si="9"/>
        <v>601.79999999999995</v>
      </c>
      <c r="H106" s="67">
        <f t="shared" si="9"/>
        <v>0.38600000000000001</v>
      </c>
      <c r="I106" s="57">
        <f t="shared" si="9"/>
        <v>0.66400000000000003</v>
      </c>
      <c r="J106" s="67">
        <f t="shared" si="9"/>
        <v>2.11</v>
      </c>
      <c r="K106" s="67">
        <f t="shared" si="9"/>
        <v>96.95</v>
      </c>
      <c r="L106" s="57">
        <f>SUM(L100:L105)</f>
        <v>1.3</v>
      </c>
      <c r="M106" s="67">
        <f t="shared" si="9"/>
        <v>256.8</v>
      </c>
      <c r="N106" s="67">
        <f t="shared" si="9"/>
        <v>433.08</v>
      </c>
      <c r="O106" s="67">
        <f t="shared" si="9"/>
        <v>101.7</v>
      </c>
      <c r="P106" s="67">
        <f t="shared" si="9"/>
        <v>11.96</v>
      </c>
      <c r="Q106" s="67">
        <f t="shared" si="9"/>
        <v>446.88</v>
      </c>
      <c r="R106" s="67">
        <f t="shared" si="9"/>
        <v>23.479999999999997</v>
      </c>
      <c r="S106" s="57">
        <f t="shared" si="9"/>
        <v>32.002000000000002</v>
      </c>
      <c r="T106" s="57">
        <f t="shared" si="9"/>
        <v>59.153999999999996</v>
      </c>
    </row>
    <row r="107" spans="1:20" x14ac:dyDescent="0.15">
      <c r="A107" s="103"/>
      <c r="B107" s="104"/>
      <c r="C107" s="105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44"/>
      <c r="R107" s="44"/>
      <c r="S107" s="44"/>
      <c r="T107" s="44"/>
    </row>
    <row r="108" spans="1:20" ht="23.25" x14ac:dyDescent="0.15">
      <c r="A108" s="136"/>
      <c r="B108" s="56" t="s">
        <v>99</v>
      </c>
      <c r="C108" s="145">
        <f t="shared" ref="C108:T108" si="10">(C20+C29+C39+C46+C55+C66+C75+C85+C95+C106)/10</f>
        <v>552.5</v>
      </c>
      <c r="D108" s="81">
        <f t="shared" si="10"/>
        <v>20.82</v>
      </c>
      <c r="E108" s="81">
        <f t="shared" si="10"/>
        <v>19.127000000000002</v>
      </c>
      <c r="F108" s="81">
        <f t="shared" si="10"/>
        <v>87.187999999999988</v>
      </c>
      <c r="G108" s="81">
        <f t="shared" si="10"/>
        <v>610.09799999999996</v>
      </c>
      <c r="H108" s="81">
        <f t="shared" si="10"/>
        <v>0.29169999999999996</v>
      </c>
      <c r="I108" s="81">
        <f t="shared" si="10"/>
        <v>0.22180000000000005</v>
      </c>
      <c r="J108" s="81">
        <f t="shared" si="10"/>
        <v>16.899000000000001</v>
      </c>
      <c r="K108" s="81">
        <f t="shared" si="10"/>
        <v>103.81400000000001</v>
      </c>
      <c r="L108" s="81">
        <f t="shared" si="10"/>
        <v>0.46760000000000002</v>
      </c>
      <c r="M108" s="81">
        <f t="shared" si="10"/>
        <v>145.01599999999999</v>
      </c>
      <c r="N108" s="81">
        <f t="shared" si="10"/>
        <v>307.02999999999997</v>
      </c>
      <c r="O108" s="80">
        <f t="shared" si="10"/>
        <v>75.150000000000006</v>
      </c>
      <c r="P108" s="80">
        <f t="shared" si="10"/>
        <v>11.012</v>
      </c>
      <c r="Q108" s="137">
        <f>(Q20+Q29+Q39+Q46+Q55+Q66+Q75+Q85+Q95+Q106)/10</f>
        <v>584.61699999999996</v>
      </c>
      <c r="R108" s="137">
        <f t="shared" si="10"/>
        <v>57.895000000000003</v>
      </c>
      <c r="S108" s="137">
        <f t="shared" si="10"/>
        <v>26.226199999999999</v>
      </c>
      <c r="T108" s="137">
        <f t="shared" si="10"/>
        <v>59.137399999999992</v>
      </c>
    </row>
    <row r="109" spans="1:20" ht="18.399999999999999" customHeight="1" x14ac:dyDescent="0.2">
      <c r="A109" s="213" t="s">
        <v>0</v>
      </c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  <c r="R109" s="213"/>
      <c r="S109" s="213"/>
      <c r="T109" s="213"/>
    </row>
    <row r="110" spans="1:20" ht="18.399999999999999" customHeight="1" x14ac:dyDescent="0.2">
      <c r="A110" s="233" t="s">
        <v>103</v>
      </c>
      <c r="B110" s="233"/>
      <c r="C110" s="233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  <c r="N110" s="233"/>
      <c r="O110" s="233"/>
      <c r="P110" s="233"/>
      <c r="Q110" s="233"/>
      <c r="R110" s="233"/>
      <c r="S110" s="233"/>
      <c r="T110" s="233"/>
    </row>
    <row r="111" spans="1:20" ht="23.45" customHeight="1" x14ac:dyDescent="0.2">
      <c r="A111" s="234" t="s">
        <v>41</v>
      </c>
      <c r="B111" s="235"/>
      <c r="C111" s="235"/>
      <c r="D111" s="235"/>
      <c r="E111" s="235"/>
      <c r="F111" s="235"/>
      <c r="G111" s="235"/>
      <c r="H111" s="235"/>
      <c r="I111" s="235"/>
      <c r="J111" s="235"/>
      <c r="K111" s="235"/>
      <c r="L111" s="235"/>
      <c r="M111" s="235"/>
      <c r="N111" s="235"/>
      <c r="O111" s="235"/>
      <c r="P111" s="235"/>
      <c r="Q111" s="235"/>
      <c r="R111" s="235"/>
      <c r="S111" s="235"/>
      <c r="T111" s="236"/>
    </row>
    <row r="112" spans="1:20" x14ac:dyDescent="0.15">
      <c r="A112" s="108"/>
      <c r="B112" s="108" t="s">
        <v>42</v>
      </c>
      <c r="C112" s="108" t="s">
        <v>3</v>
      </c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7"/>
      <c r="R112" s="107"/>
      <c r="S112" s="107"/>
      <c r="T112" s="107"/>
    </row>
    <row r="113" spans="1:20" ht="12.75" customHeight="1" x14ac:dyDescent="0.15">
      <c r="A113" s="237" t="s">
        <v>43</v>
      </c>
      <c r="B113" s="238" t="s">
        <v>5</v>
      </c>
      <c r="C113" s="193" t="s">
        <v>6</v>
      </c>
      <c r="D113" s="238" t="s">
        <v>7</v>
      </c>
      <c r="E113" s="238"/>
      <c r="F113" s="238"/>
      <c r="G113" s="53" t="s">
        <v>8</v>
      </c>
      <c r="H113" s="227" t="s">
        <v>9</v>
      </c>
      <c r="I113" s="228"/>
      <c r="J113" s="228"/>
      <c r="K113" s="228"/>
      <c r="L113" s="228"/>
      <c r="M113" s="229" t="s">
        <v>80</v>
      </c>
      <c r="N113" s="229"/>
      <c r="O113" s="229"/>
      <c r="P113" s="229"/>
      <c r="Q113" s="230"/>
      <c r="R113" s="230"/>
      <c r="S113" s="230"/>
      <c r="T113" s="230"/>
    </row>
    <row r="114" spans="1:20" ht="33.75" x14ac:dyDescent="0.15">
      <c r="A114" s="237"/>
      <c r="B114" s="238"/>
      <c r="C114" s="193" t="s">
        <v>10</v>
      </c>
      <c r="D114" s="193" t="s">
        <v>11</v>
      </c>
      <c r="E114" s="193" t="s">
        <v>12</v>
      </c>
      <c r="F114" s="193" t="s">
        <v>13</v>
      </c>
      <c r="G114" s="193" t="s">
        <v>14</v>
      </c>
      <c r="H114" s="196" t="s">
        <v>131</v>
      </c>
      <c r="I114" s="48" t="s">
        <v>132</v>
      </c>
      <c r="J114" s="196" t="s">
        <v>133</v>
      </c>
      <c r="K114" s="196" t="s">
        <v>134</v>
      </c>
      <c r="L114" s="48" t="s">
        <v>135</v>
      </c>
      <c r="M114" s="196" t="s">
        <v>136</v>
      </c>
      <c r="N114" s="196" t="s">
        <v>137</v>
      </c>
      <c r="O114" s="196" t="s">
        <v>138</v>
      </c>
      <c r="P114" s="196" t="s">
        <v>139</v>
      </c>
      <c r="Q114" s="196" t="s">
        <v>140</v>
      </c>
      <c r="R114" s="196" t="s">
        <v>141</v>
      </c>
      <c r="S114" s="48" t="s">
        <v>142</v>
      </c>
      <c r="T114" s="48" t="s">
        <v>143</v>
      </c>
    </row>
    <row r="115" spans="1:20" x14ac:dyDescent="0.15">
      <c r="A115" s="195">
        <v>51</v>
      </c>
      <c r="B115" s="193" t="s">
        <v>106</v>
      </c>
      <c r="C115" s="196">
        <v>60</v>
      </c>
      <c r="D115" s="196">
        <v>0.9</v>
      </c>
      <c r="E115" s="196">
        <v>3.05</v>
      </c>
      <c r="F115" s="196">
        <v>5.2</v>
      </c>
      <c r="G115" s="196">
        <v>51.6</v>
      </c>
      <c r="H115" s="196">
        <v>0.02</v>
      </c>
      <c r="I115" s="196">
        <v>0.02</v>
      </c>
      <c r="J115" s="196">
        <v>23.1</v>
      </c>
      <c r="K115" s="196">
        <v>122</v>
      </c>
      <c r="L115" s="196">
        <v>0</v>
      </c>
      <c r="M115" s="196">
        <v>27</v>
      </c>
      <c r="N115" s="196">
        <v>19</v>
      </c>
      <c r="O115" s="196">
        <v>10</v>
      </c>
      <c r="P115" s="196">
        <v>0.32</v>
      </c>
      <c r="Q115" s="196">
        <v>163</v>
      </c>
      <c r="R115" s="196">
        <v>9.8000000000000007</v>
      </c>
      <c r="S115" s="196">
        <v>0.16</v>
      </c>
      <c r="T115" s="194">
        <v>0.36</v>
      </c>
    </row>
    <row r="116" spans="1:20" ht="18" customHeight="1" x14ac:dyDescent="0.15">
      <c r="A116" s="148">
        <v>135</v>
      </c>
      <c r="B116" s="110" t="s">
        <v>159</v>
      </c>
      <c r="C116" s="109">
        <v>200</v>
      </c>
      <c r="D116" s="193">
        <v>1.8</v>
      </c>
      <c r="E116" s="193">
        <v>5.98</v>
      </c>
      <c r="F116" s="193">
        <v>9.35</v>
      </c>
      <c r="G116" s="193">
        <v>98.37</v>
      </c>
      <c r="H116" s="193">
        <v>0.11</v>
      </c>
      <c r="I116" s="193">
        <v>0.104</v>
      </c>
      <c r="J116" s="193">
        <v>6.8</v>
      </c>
      <c r="K116" s="193">
        <v>98.8</v>
      </c>
      <c r="L116" s="193">
        <v>0</v>
      </c>
      <c r="M116" s="193">
        <v>16.399999999999999</v>
      </c>
      <c r="N116" s="193">
        <v>36</v>
      </c>
      <c r="O116" s="193">
        <v>43.02</v>
      </c>
      <c r="P116" s="193">
        <v>0.7</v>
      </c>
      <c r="Q116" s="44">
        <v>258.2</v>
      </c>
      <c r="R116" s="44">
        <v>15.2</v>
      </c>
      <c r="S116" s="44">
        <v>0.24</v>
      </c>
      <c r="T116" s="44">
        <v>20.399999999999999</v>
      </c>
    </row>
    <row r="117" spans="1:20" ht="19.149999999999999" customHeight="1" x14ac:dyDescent="0.15">
      <c r="A117" s="195">
        <v>498</v>
      </c>
      <c r="B117" s="53" t="s">
        <v>44</v>
      </c>
      <c r="C117" s="75">
        <v>90</v>
      </c>
      <c r="D117" s="75">
        <v>12.3</v>
      </c>
      <c r="E117" s="75">
        <v>12.3</v>
      </c>
      <c r="F117" s="75">
        <v>16.399999999999999</v>
      </c>
      <c r="G117" s="75">
        <v>193.9</v>
      </c>
      <c r="H117" s="75">
        <v>7.0000000000000007E-2</v>
      </c>
      <c r="I117" s="75">
        <v>7.0000000000000007E-2</v>
      </c>
      <c r="J117" s="75">
        <v>0.18</v>
      </c>
      <c r="K117" s="75">
        <v>5.6</v>
      </c>
      <c r="L117" s="75">
        <v>0</v>
      </c>
      <c r="M117" s="75">
        <v>26.4</v>
      </c>
      <c r="N117" s="75">
        <v>129.6</v>
      </c>
      <c r="O117" s="75">
        <v>57.6</v>
      </c>
      <c r="P117" s="75">
        <v>2</v>
      </c>
      <c r="Q117" s="44">
        <v>206</v>
      </c>
      <c r="R117" s="44">
        <v>15.6</v>
      </c>
      <c r="S117" s="44">
        <v>16.5</v>
      </c>
      <c r="T117" s="44">
        <v>92.4</v>
      </c>
    </row>
    <row r="118" spans="1:20" ht="16.899999999999999" customHeight="1" x14ac:dyDescent="0.15">
      <c r="A118" s="195">
        <v>516</v>
      </c>
      <c r="B118" s="53" t="s">
        <v>28</v>
      </c>
      <c r="C118" s="74">
        <v>150</v>
      </c>
      <c r="D118" s="75">
        <v>5.4</v>
      </c>
      <c r="E118" s="75">
        <v>6.2</v>
      </c>
      <c r="F118" s="75">
        <v>32.9</v>
      </c>
      <c r="G118" s="75">
        <v>188</v>
      </c>
      <c r="H118" s="75">
        <v>0.06</v>
      </c>
      <c r="I118" s="75">
        <v>0.01</v>
      </c>
      <c r="J118" s="75">
        <v>0</v>
      </c>
      <c r="K118" s="75">
        <v>19</v>
      </c>
      <c r="L118" s="75">
        <v>7.0000000000000007E-2</v>
      </c>
      <c r="M118" s="75">
        <v>16.66</v>
      </c>
      <c r="N118" s="75">
        <v>49.22</v>
      </c>
      <c r="O118" s="75">
        <v>7.8</v>
      </c>
      <c r="P118" s="75">
        <v>0.98</v>
      </c>
      <c r="Q118" s="49">
        <v>57.12</v>
      </c>
      <c r="R118" s="49">
        <v>54.72</v>
      </c>
      <c r="S118" s="49">
        <v>0.04</v>
      </c>
      <c r="T118" s="49">
        <v>14.46</v>
      </c>
    </row>
    <row r="119" spans="1:20" ht="33" customHeight="1" x14ac:dyDescent="0.15">
      <c r="A119" s="51" t="s">
        <v>92</v>
      </c>
      <c r="B119" s="52" t="s">
        <v>88</v>
      </c>
      <c r="C119" s="66">
        <v>215</v>
      </c>
      <c r="D119" s="196">
        <v>0.2</v>
      </c>
      <c r="E119" s="196">
        <v>0</v>
      </c>
      <c r="F119" s="196">
        <v>15</v>
      </c>
      <c r="G119" s="196">
        <v>60.8</v>
      </c>
      <c r="H119" s="196">
        <v>0</v>
      </c>
      <c r="I119" s="196">
        <v>0.01</v>
      </c>
      <c r="J119" s="196">
        <v>6</v>
      </c>
      <c r="K119" s="196">
        <v>0.3</v>
      </c>
      <c r="L119" s="196">
        <v>0</v>
      </c>
      <c r="M119" s="196">
        <v>4.66</v>
      </c>
      <c r="N119" s="196">
        <v>7.18</v>
      </c>
      <c r="O119" s="196">
        <v>4.4000000000000004</v>
      </c>
      <c r="P119" s="196">
        <v>0.8</v>
      </c>
      <c r="Q119" s="49">
        <v>20.58</v>
      </c>
      <c r="R119" s="49">
        <v>0</v>
      </c>
      <c r="S119" s="49">
        <v>0</v>
      </c>
      <c r="T119" s="55">
        <v>0</v>
      </c>
    </row>
    <row r="120" spans="1:20" ht="23.25" x14ac:dyDescent="0.15">
      <c r="A120" s="195" t="s">
        <v>67</v>
      </c>
      <c r="B120" s="53" t="s">
        <v>68</v>
      </c>
      <c r="C120" s="193">
        <v>45</v>
      </c>
      <c r="D120" s="193">
        <v>3.42</v>
      </c>
      <c r="E120" s="193">
        <v>1.1499999999999999</v>
      </c>
      <c r="F120" s="193">
        <v>25</v>
      </c>
      <c r="G120" s="193">
        <v>126</v>
      </c>
      <c r="H120" s="193">
        <v>5.5E-2</v>
      </c>
      <c r="I120" s="193">
        <v>1.4999999999999999E-2</v>
      </c>
      <c r="J120" s="193">
        <v>0</v>
      </c>
      <c r="K120" s="193">
        <v>0</v>
      </c>
      <c r="L120" s="193">
        <v>7.0000000000000007E-2</v>
      </c>
      <c r="M120" s="193">
        <v>3.6</v>
      </c>
      <c r="N120" s="193">
        <v>29.3</v>
      </c>
      <c r="O120" s="193">
        <v>6.3</v>
      </c>
      <c r="P120" s="193">
        <v>0.54</v>
      </c>
      <c r="Q120" s="44">
        <v>41.85</v>
      </c>
      <c r="R120" s="44">
        <v>2.9</v>
      </c>
      <c r="S120" s="44">
        <v>2.7</v>
      </c>
      <c r="T120" s="44">
        <v>6.5</v>
      </c>
    </row>
    <row r="121" spans="1:20" x14ac:dyDescent="0.15">
      <c r="A121" s="195" t="s">
        <v>67</v>
      </c>
      <c r="B121" s="53" t="s">
        <v>76</v>
      </c>
      <c r="C121" s="193">
        <v>30</v>
      </c>
      <c r="D121" s="193">
        <v>2.1</v>
      </c>
      <c r="E121" s="193">
        <v>0.3</v>
      </c>
      <c r="F121" s="193">
        <v>12.9</v>
      </c>
      <c r="G121" s="193">
        <v>63</v>
      </c>
      <c r="H121" s="193">
        <v>0.05</v>
      </c>
      <c r="I121" s="193">
        <v>2.4E-2</v>
      </c>
      <c r="J121" s="193">
        <v>0</v>
      </c>
      <c r="K121" s="193">
        <v>0</v>
      </c>
      <c r="L121" s="193">
        <v>0</v>
      </c>
      <c r="M121" s="193">
        <v>8.6999999999999993</v>
      </c>
      <c r="N121" s="193">
        <v>45</v>
      </c>
      <c r="O121" s="193">
        <v>14.1</v>
      </c>
      <c r="P121" s="193">
        <v>11.7</v>
      </c>
      <c r="Q121" s="44">
        <v>70.5</v>
      </c>
      <c r="R121" s="44">
        <v>1.32</v>
      </c>
      <c r="S121" s="44">
        <v>16.5</v>
      </c>
      <c r="T121" s="44">
        <v>7.2</v>
      </c>
    </row>
    <row r="122" spans="1:20" x14ac:dyDescent="0.15">
      <c r="A122" s="111"/>
      <c r="B122" s="108" t="s">
        <v>24</v>
      </c>
      <c r="C122" s="111">
        <f>SUM(C115:C121)</f>
        <v>790</v>
      </c>
      <c r="D122" s="111">
        <f t="shared" ref="D122:R122" si="11">SUM(D115:D121)</f>
        <v>26.119999999999997</v>
      </c>
      <c r="E122" s="111">
        <f t="shared" si="11"/>
        <v>28.98</v>
      </c>
      <c r="F122" s="111">
        <f t="shared" si="11"/>
        <v>116.75</v>
      </c>
      <c r="G122" s="111">
        <f t="shared" si="11"/>
        <v>781.67</v>
      </c>
      <c r="H122" s="120">
        <f t="shared" si="11"/>
        <v>0.36499999999999999</v>
      </c>
      <c r="I122" s="120">
        <f t="shared" si="11"/>
        <v>0.25300000000000006</v>
      </c>
      <c r="J122" s="111">
        <f t="shared" si="11"/>
        <v>36.08</v>
      </c>
      <c r="K122" s="111">
        <f t="shared" si="11"/>
        <v>245.70000000000002</v>
      </c>
      <c r="L122" s="111">
        <f t="shared" si="11"/>
        <v>0.14000000000000001</v>
      </c>
      <c r="M122" s="111">
        <f t="shared" si="11"/>
        <v>103.41999999999999</v>
      </c>
      <c r="N122" s="111">
        <f t="shared" si="11"/>
        <v>315.3</v>
      </c>
      <c r="O122" s="111">
        <f t="shared" si="11"/>
        <v>143.22</v>
      </c>
      <c r="P122" s="111">
        <f t="shared" si="11"/>
        <v>17.04</v>
      </c>
      <c r="Q122" s="132">
        <f t="shared" si="11"/>
        <v>817.25000000000011</v>
      </c>
      <c r="R122" s="132">
        <f t="shared" si="11"/>
        <v>99.539999999999992</v>
      </c>
      <c r="S122" s="132">
        <f>SUM(S115:S121)</f>
        <v>36.14</v>
      </c>
      <c r="T122" s="132">
        <f>SUM(T115:T121)</f>
        <v>141.32</v>
      </c>
    </row>
    <row r="123" spans="1:20" x14ac:dyDescent="0.15">
      <c r="A123" s="123"/>
      <c r="B123" s="125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15"/>
      <c r="R123" s="115"/>
      <c r="S123" s="115"/>
      <c r="T123" s="115"/>
    </row>
    <row r="124" spans="1:20" ht="23.25" x14ac:dyDescent="0.15">
      <c r="A124" s="195"/>
      <c r="B124" s="108" t="s">
        <v>45</v>
      </c>
      <c r="C124" s="108" t="s">
        <v>46</v>
      </c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107"/>
      <c r="R124" s="107"/>
      <c r="S124" s="107"/>
      <c r="T124" s="107"/>
    </row>
    <row r="125" spans="1:20" ht="12.75" customHeight="1" x14ac:dyDescent="0.15">
      <c r="A125" s="195"/>
      <c r="B125" s="238" t="s">
        <v>5</v>
      </c>
      <c r="C125" s="53" t="s">
        <v>6</v>
      </c>
      <c r="D125" s="238" t="s">
        <v>7</v>
      </c>
      <c r="E125" s="238"/>
      <c r="F125" s="238"/>
      <c r="G125" s="53" t="s">
        <v>8</v>
      </c>
      <c r="H125" s="227" t="s">
        <v>9</v>
      </c>
      <c r="I125" s="228"/>
      <c r="J125" s="228"/>
      <c r="K125" s="228"/>
      <c r="L125" s="228"/>
      <c r="M125" s="229" t="s">
        <v>80</v>
      </c>
      <c r="N125" s="229"/>
      <c r="O125" s="229"/>
      <c r="P125" s="229"/>
      <c r="Q125" s="230"/>
      <c r="R125" s="230"/>
      <c r="S125" s="230"/>
      <c r="T125" s="230"/>
    </row>
    <row r="126" spans="1:20" ht="33.75" x14ac:dyDescent="0.15">
      <c r="A126" s="195"/>
      <c r="B126" s="238"/>
      <c r="C126" s="193" t="s">
        <v>10</v>
      </c>
      <c r="D126" s="193" t="s">
        <v>11</v>
      </c>
      <c r="E126" s="193" t="s">
        <v>12</v>
      </c>
      <c r="F126" s="193" t="s">
        <v>13</v>
      </c>
      <c r="G126" s="193" t="s">
        <v>14</v>
      </c>
      <c r="H126" s="196" t="s">
        <v>131</v>
      </c>
      <c r="I126" s="48" t="s">
        <v>132</v>
      </c>
      <c r="J126" s="196" t="s">
        <v>133</v>
      </c>
      <c r="K126" s="196" t="s">
        <v>134</v>
      </c>
      <c r="L126" s="48" t="s">
        <v>135</v>
      </c>
      <c r="M126" s="196" t="s">
        <v>136</v>
      </c>
      <c r="N126" s="196" t="s">
        <v>137</v>
      </c>
      <c r="O126" s="196" t="s">
        <v>138</v>
      </c>
      <c r="P126" s="196" t="s">
        <v>139</v>
      </c>
      <c r="Q126" s="196" t="s">
        <v>140</v>
      </c>
      <c r="R126" s="196" t="s">
        <v>141</v>
      </c>
      <c r="S126" s="48" t="s">
        <v>142</v>
      </c>
      <c r="T126" s="48" t="s">
        <v>143</v>
      </c>
    </row>
    <row r="127" spans="1:20" ht="19.149999999999999" customHeight="1" x14ac:dyDescent="0.15">
      <c r="A127" s="195">
        <v>612</v>
      </c>
      <c r="B127" s="53" t="s">
        <v>110</v>
      </c>
      <c r="C127" s="196">
        <v>60</v>
      </c>
      <c r="D127" s="196">
        <v>0.8</v>
      </c>
      <c r="E127" s="196">
        <v>5.3</v>
      </c>
      <c r="F127" s="196">
        <v>5.9</v>
      </c>
      <c r="G127" s="196">
        <v>74.7</v>
      </c>
      <c r="H127" s="196">
        <v>0.02</v>
      </c>
      <c r="I127" s="196">
        <v>0.02</v>
      </c>
      <c r="J127" s="196">
        <v>2.2999999999999998</v>
      </c>
      <c r="K127" s="196">
        <v>443</v>
      </c>
      <c r="L127" s="196">
        <v>0</v>
      </c>
      <c r="M127" s="196">
        <v>14</v>
      </c>
      <c r="N127" s="196">
        <v>17</v>
      </c>
      <c r="O127" s="196">
        <v>28</v>
      </c>
      <c r="P127" s="196">
        <v>0.45</v>
      </c>
      <c r="Q127" s="196">
        <v>124</v>
      </c>
      <c r="R127" s="196">
        <v>10</v>
      </c>
      <c r="S127" s="196">
        <v>0.35</v>
      </c>
      <c r="T127" s="196">
        <v>23</v>
      </c>
    </row>
    <row r="128" spans="1:20" ht="33.75" x14ac:dyDescent="0.15">
      <c r="A128" s="195">
        <v>140</v>
      </c>
      <c r="B128" s="53" t="s">
        <v>118</v>
      </c>
      <c r="C128" s="193">
        <v>205</v>
      </c>
      <c r="D128" s="193">
        <v>2.4</v>
      </c>
      <c r="E128" s="193">
        <v>3.6</v>
      </c>
      <c r="F128" s="193">
        <v>16.100000000000001</v>
      </c>
      <c r="G128" s="193">
        <v>108</v>
      </c>
      <c r="H128" s="193">
        <v>0</v>
      </c>
      <c r="I128" s="193">
        <v>0.01</v>
      </c>
      <c r="J128" s="193">
        <v>6.8</v>
      </c>
      <c r="K128" s="193">
        <v>7.8</v>
      </c>
      <c r="L128" s="193">
        <v>0</v>
      </c>
      <c r="M128" s="193">
        <v>30.7</v>
      </c>
      <c r="N128" s="193">
        <v>35.5</v>
      </c>
      <c r="O128" s="193">
        <v>155.6</v>
      </c>
      <c r="P128" s="193">
        <v>4.7</v>
      </c>
      <c r="Q128" s="44">
        <v>410.4</v>
      </c>
      <c r="R128" s="44">
        <v>16.8</v>
      </c>
      <c r="S128" s="44">
        <v>0.23</v>
      </c>
      <c r="T128" s="44">
        <v>32.799999999999997</v>
      </c>
    </row>
    <row r="129" spans="1:29" x14ac:dyDescent="0.15">
      <c r="A129" s="195">
        <v>388</v>
      </c>
      <c r="B129" s="53" t="s">
        <v>48</v>
      </c>
      <c r="C129" s="193">
        <v>90</v>
      </c>
      <c r="D129" s="193">
        <v>11.7</v>
      </c>
      <c r="E129" s="193">
        <v>9</v>
      </c>
      <c r="F129" s="193">
        <v>13.7</v>
      </c>
      <c r="G129" s="193">
        <v>176.4</v>
      </c>
      <c r="H129" s="193">
        <v>7.1999999999999995E-2</v>
      </c>
      <c r="I129" s="193">
        <v>0.09</v>
      </c>
      <c r="J129" s="193">
        <v>0.15</v>
      </c>
      <c r="K129" s="193">
        <v>17.600000000000001</v>
      </c>
      <c r="L129" s="193">
        <v>0.32</v>
      </c>
      <c r="M129" s="193">
        <v>51.2</v>
      </c>
      <c r="N129" s="193">
        <v>137.6</v>
      </c>
      <c r="O129" s="193">
        <v>25.6</v>
      </c>
      <c r="P129" s="193">
        <v>0.96</v>
      </c>
      <c r="Q129" s="44">
        <v>270.89999999999998</v>
      </c>
      <c r="R129" s="44">
        <v>124.2</v>
      </c>
      <c r="S129" s="44">
        <v>12.4</v>
      </c>
      <c r="T129" s="44">
        <v>0.9</v>
      </c>
    </row>
    <row r="130" spans="1:29" ht="16.899999999999999" customHeight="1" x14ac:dyDescent="0.15">
      <c r="A130" s="195">
        <v>520</v>
      </c>
      <c r="B130" s="89" t="s">
        <v>34</v>
      </c>
      <c r="C130" s="193">
        <v>150</v>
      </c>
      <c r="D130" s="90">
        <v>3.15</v>
      </c>
      <c r="E130" s="90">
        <v>6.2</v>
      </c>
      <c r="F130" s="90">
        <v>21.9</v>
      </c>
      <c r="G130" s="90">
        <v>163.5</v>
      </c>
      <c r="H130" s="90">
        <v>0.12</v>
      </c>
      <c r="I130" s="90">
        <v>0.11</v>
      </c>
      <c r="J130" s="90">
        <v>10.38</v>
      </c>
      <c r="K130" s="90">
        <v>18.78</v>
      </c>
      <c r="L130" s="90">
        <v>0.09</v>
      </c>
      <c r="M130" s="90">
        <v>40.96</v>
      </c>
      <c r="N130" s="90">
        <v>84</v>
      </c>
      <c r="O130" s="90">
        <v>30</v>
      </c>
      <c r="P130" s="90">
        <v>1.2</v>
      </c>
      <c r="Q130" s="91">
        <v>625</v>
      </c>
      <c r="R130" s="91">
        <v>60.23</v>
      </c>
      <c r="S130" s="91">
        <v>0.78</v>
      </c>
      <c r="T130" s="91">
        <v>37</v>
      </c>
    </row>
    <row r="131" spans="1:29" ht="30.6" customHeight="1" x14ac:dyDescent="0.15">
      <c r="A131" s="51" t="s">
        <v>92</v>
      </c>
      <c r="B131" s="52" t="s">
        <v>88</v>
      </c>
      <c r="C131" s="66">
        <v>215</v>
      </c>
      <c r="D131" s="196">
        <v>0.2</v>
      </c>
      <c r="E131" s="196">
        <v>0</v>
      </c>
      <c r="F131" s="196">
        <v>15</v>
      </c>
      <c r="G131" s="196">
        <v>60.8</v>
      </c>
      <c r="H131" s="196">
        <v>0</v>
      </c>
      <c r="I131" s="196">
        <v>0.01</v>
      </c>
      <c r="J131" s="196">
        <v>6</v>
      </c>
      <c r="K131" s="196">
        <v>0.3</v>
      </c>
      <c r="L131" s="196">
        <v>0</v>
      </c>
      <c r="M131" s="196">
        <v>4.66</v>
      </c>
      <c r="N131" s="196">
        <v>7.18</v>
      </c>
      <c r="O131" s="196">
        <v>4.4000000000000004</v>
      </c>
      <c r="P131" s="196">
        <v>0.8</v>
      </c>
      <c r="Q131" s="49">
        <v>20.58</v>
      </c>
      <c r="R131" s="49">
        <v>0</v>
      </c>
      <c r="S131" s="49">
        <v>0</v>
      </c>
      <c r="T131" s="55">
        <v>0</v>
      </c>
    </row>
    <row r="132" spans="1:29" ht="23.25" x14ac:dyDescent="0.15">
      <c r="A132" s="195" t="s">
        <v>67</v>
      </c>
      <c r="B132" s="53" t="s">
        <v>68</v>
      </c>
      <c r="C132" s="193">
        <v>45</v>
      </c>
      <c r="D132" s="193">
        <v>3.42</v>
      </c>
      <c r="E132" s="193">
        <v>1.1499999999999999</v>
      </c>
      <c r="F132" s="193">
        <v>25</v>
      </c>
      <c r="G132" s="193">
        <v>126</v>
      </c>
      <c r="H132" s="193">
        <v>5.5E-2</v>
      </c>
      <c r="I132" s="193">
        <v>1.4999999999999999E-2</v>
      </c>
      <c r="J132" s="193">
        <v>0</v>
      </c>
      <c r="K132" s="193">
        <v>0</v>
      </c>
      <c r="L132" s="193">
        <v>7.0000000000000007E-2</v>
      </c>
      <c r="M132" s="193">
        <v>3.6</v>
      </c>
      <c r="N132" s="193">
        <v>29.3</v>
      </c>
      <c r="O132" s="193">
        <v>6.3</v>
      </c>
      <c r="P132" s="193">
        <v>0.54</v>
      </c>
      <c r="Q132" s="44">
        <v>41.85</v>
      </c>
      <c r="R132" s="44">
        <v>2.9</v>
      </c>
      <c r="S132" s="44">
        <v>2.7</v>
      </c>
      <c r="T132" s="44">
        <v>6.5</v>
      </c>
    </row>
    <row r="133" spans="1:29" x14ac:dyDescent="0.15">
      <c r="A133" s="195" t="s">
        <v>67</v>
      </c>
      <c r="B133" s="53" t="s">
        <v>76</v>
      </c>
      <c r="C133" s="193">
        <v>30</v>
      </c>
      <c r="D133" s="193">
        <v>2.1</v>
      </c>
      <c r="E133" s="193">
        <v>0.3</v>
      </c>
      <c r="F133" s="193">
        <v>12.9</v>
      </c>
      <c r="G133" s="193">
        <v>63</v>
      </c>
      <c r="H133" s="193">
        <v>0.05</v>
      </c>
      <c r="I133" s="193">
        <v>2.4E-2</v>
      </c>
      <c r="J133" s="193">
        <v>0</v>
      </c>
      <c r="K133" s="193">
        <v>0</v>
      </c>
      <c r="L133" s="193">
        <v>0</v>
      </c>
      <c r="M133" s="193">
        <v>8.6999999999999993</v>
      </c>
      <c r="N133" s="193">
        <v>45</v>
      </c>
      <c r="O133" s="193">
        <v>14.1</v>
      </c>
      <c r="P133" s="193">
        <v>11.7</v>
      </c>
      <c r="Q133" s="44">
        <v>70.5</v>
      </c>
      <c r="R133" s="44">
        <v>1.32</v>
      </c>
      <c r="S133" s="44">
        <v>16.5</v>
      </c>
      <c r="T133" s="44">
        <v>7.2</v>
      </c>
    </row>
    <row r="134" spans="1:29" x14ac:dyDescent="0.15">
      <c r="A134" s="111"/>
      <c r="B134" s="108" t="s">
        <v>24</v>
      </c>
      <c r="C134" s="111">
        <f t="shared" ref="C134:T134" si="12">SUM(C127:C133)</f>
        <v>795</v>
      </c>
      <c r="D134" s="120">
        <f t="shared" si="12"/>
        <v>23.769999999999996</v>
      </c>
      <c r="E134" s="120">
        <f t="shared" si="12"/>
        <v>25.549999999999997</v>
      </c>
      <c r="F134" s="120">
        <f t="shared" si="12"/>
        <v>110.5</v>
      </c>
      <c r="G134" s="121">
        <f t="shared" si="12"/>
        <v>772.4</v>
      </c>
      <c r="H134" s="121">
        <f t="shared" si="12"/>
        <v>0.317</v>
      </c>
      <c r="I134" s="120">
        <f t="shared" si="12"/>
        <v>0.27900000000000003</v>
      </c>
      <c r="J134" s="121">
        <f t="shared" si="12"/>
        <v>25.630000000000003</v>
      </c>
      <c r="K134" s="120">
        <f>SUM(K127:K133)</f>
        <v>487.48000000000008</v>
      </c>
      <c r="L134" s="121">
        <f t="shared" si="12"/>
        <v>0.48000000000000004</v>
      </c>
      <c r="M134" s="121">
        <f t="shared" si="12"/>
        <v>153.82</v>
      </c>
      <c r="N134" s="120">
        <f t="shared" si="12"/>
        <v>355.58000000000004</v>
      </c>
      <c r="O134" s="120">
        <f t="shared" si="12"/>
        <v>264</v>
      </c>
      <c r="P134" s="120">
        <f t="shared" si="12"/>
        <v>20.350000000000001</v>
      </c>
      <c r="Q134" s="112">
        <f t="shared" si="12"/>
        <v>1563.2299999999998</v>
      </c>
      <c r="R134" s="112">
        <f t="shared" si="12"/>
        <v>215.45</v>
      </c>
      <c r="S134" s="112">
        <f t="shared" si="12"/>
        <v>32.96</v>
      </c>
      <c r="T134" s="112">
        <f t="shared" si="12"/>
        <v>107.39999999999999</v>
      </c>
    </row>
    <row r="135" spans="1:29" x14ac:dyDescent="0.15">
      <c r="A135" s="123"/>
      <c r="B135" s="125"/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15"/>
      <c r="R135" s="115"/>
      <c r="S135" s="115"/>
      <c r="T135" s="115"/>
    </row>
    <row r="136" spans="1:29" ht="23.25" x14ac:dyDescent="0.15">
      <c r="A136" s="195"/>
      <c r="B136" s="108" t="s">
        <v>49</v>
      </c>
      <c r="C136" s="108" t="s">
        <v>50</v>
      </c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107"/>
      <c r="R136" s="107"/>
      <c r="S136" s="107"/>
      <c r="T136" s="107"/>
    </row>
    <row r="137" spans="1:29" ht="12.75" customHeight="1" x14ac:dyDescent="0.15">
      <c r="A137" s="195"/>
      <c r="B137" s="53" t="s">
        <v>5</v>
      </c>
      <c r="C137" s="193" t="s">
        <v>6</v>
      </c>
      <c r="D137" s="238" t="s">
        <v>7</v>
      </c>
      <c r="E137" s="238"/>
      <c r="F137" s="238"/>
      <c r="G137" s="193" t="s">
        <v>8</v>
      </c>
      <c r="H137" s="227" t="s">
        <v>9</v>
      </c>
      <c r="I137" s="228"/>
      <c r="J137" s="228"/>
      <c r="K137" s="228"/>
      <c r="L137" s="228"/>
      <c r="M137" s="229" t="s">
        <v>80</v>
      </c>
      <c r="N137" s="229"/>
      <c r="O137" s="229"/>
      <c r="P137" s="229"/>
      <c r="Q137" s="230"/>
      <c r="R137" s="230"/>
      <c r="S137" s="230"/>
      <c r="T137" s="230"/>
    </row>
    <row r="138" spans="1:29" ht="33.75" x14ac:dyDescent="0.15">
      <c r="A138" s="195"/>
      <c r="B138" s="53"/>
      <c r="C138" s="193" t="s">
        <v>10</v>
      </c>
      <c r="D138" s="193" t="s">
        <v>11</v>
      </c>
      <c r="E138" s="193" t="s">
        <v>12</v>
      </c>
      <c r="F138" s="193" t="s">
        <v>13</v>
      </c>
      <c r="G138" s="193" t="s">
        <v>14</v>
      </c>
      <c r="H138" s="196" t="s">
        <v>131</v>
      </c>
      <c r="I138" s="48" t="s">
        <v>132</v>
      </c>
      <c r="J138" s="196" t="s">
        <v>133</v>
      </c>
      <c r="K138" s="196" t="s">
        <v>134</v>
      </c>
      <c r="L138" s="48" t="s">
        <v>135</v>
      </c>
      <c r="M138" s="196" t="s">
        <v>136</v>
      </c>
      <c r="N138" s="196" t="s">
        <v>137</v>
      </c>
      <c r="O138" s="196" t="s">
        <v>138</v>
      </c>
      <c r="P138" s="196" t="s">
        <v>139</v>
      </c>
      <c r="Q138" s="196" t="s">
        <v>140</v>
      </c>
      <c r="R138" s="196" t="s">
        <v>141</v>
      </c>
      <c r="S138" s="48" t="s">
        <v>142</v>
      </c>
      <c r="T138" s="48" t="s">
        <v>143</v>
      </c>
    </row>
    <row r="139" spans="1:29" ht="23.25" x14ac:dyDescent="0.15">
      <c r="A139" s="195">
        <v>25</v>
      </c>
      <c r="B139" s="53" t="s">
        <v>109</v>
      </c>
      <c r="C139" s="193">
        <v>60</v>
      </c>
      <c r="D139" s="193">
        <v>1</v>
      </c>
      <c r="E139" s="193">
        <v>3.6</v>
      </c>
      <c r="F139" s="193">
        <v>5.3</v>
      </c>
      <c r="G139" s="193">
        <v>45</v>
      </c>
      <c r="H139" s="194">
        <v>0.02</v>
      </c>
      <c r="I139" s="194">
        <v>0.02</v>
      </c>
      <c r="J139" s="194">
        <v>23</v>
      </c>
      <c r="K139" s="194">
        <v>0.02</v>
      </c>
      <c r="L139" s="194">
        <v>0</v>
      </c>
      <c r="M139" s="194">
        <v>15</v>
      </c>
      <c r="N139" s="194">
        <v>10.199999999999999</v>
      </c>
      <c r="O139" s="194">
        <v>6</v>
      </c>
      <c r="P139" s="194">
        <v>0.55000000000000004</v>
      </c>
      <c r="Q139" s="131">
        <v>124</v>
      </c>
      <c r="R139" s="131">
        <v>10</v>
      </c>
      <c r="S139" s="131">
        <v>0.13</v>
      </c>
      <c r="T139" s="131">
        <v>22</v>
      </c>
    </row>
    <row r="140" spans="1:29" x14ac:dyDescent="0.15">
      <c r="A140" s="195">
        <v>110</v>
      </c>
      <c r="B140" s="53" t="s">
        <v>51</v>
      </c>
      <c r="C140" s="193">
        <v>200</v>
      </c>
      <c r="D140" s="193">
        <v>1.7</v>
      </c>
      <c r="E140" s="193">
        <v>3.93</v>
      </c>
      <c r="F140" s="193">
        <v>11</v>
      </c>
      <c r="G140" s="193">
        <v>82</v>
      </c>
      <c r="H140" s="193">
        <v>0.06</v>
      </c>
      <c r="I140" s="193">
        <v>0.05</v>
      </c>
      <c r="J140" s="193">
        <v>7.74</v>
      </c>
      <c r="K140" s="193">
        <v>110.4</v>
      </c>
      <c r="L140" s="193">
        <v>0</v>
      </c>
      <c r="M140" s="193">
        <v>37.5</v>
      </c>
      <c r="N140" s="193">
        <v>42.58</v>
      </c>
      <c r="O140" s="193">
        <v>24</v>
      </c>
      <c r="P140" s="193">
        <v>1.2</v>
      </c>
      <c r="Q140" s="44">
        <v>317</v>
      </c>
      <c r="R140" s="44">
        <v>17.8</v>
      </c>
      <c r="S140" s="54">
        <v>2.12</v>
      </c>
      <c r="T140" s="55">
        <v>26.4</v>
      </c>
      <c r="U140" s="11"/>
      <c r="V140" s="11"/>
      <c r="W140" s="11"/>
      <c r="X140" s="11"/>
      <c r="Y140" s="11"/>
      <c r="Z140" s="11"/>
      <c r="AA140" s="11"/>
      <c r="AB140" s="11"/>
      <c r="AC140" s="11"/>
    </row>
    <row r="141" spans="1:29" x14ac:dyDescent="0.15">
      <c r="A141" s="195">
        <v>487</v>
      </c>
      <c r="B141" s="53" t="s">
        <v>52</v>
      </c>
      <c r="C141" s="193">
        <v>90</v>
      </c>
      <c r="D141" s="193">
        <v>18.989999999999998</v>
      </c>
      <c r="E141" s="193">
        <v>12.24</v>
      </c>
      <c r="F141" s="193">
        <v>2.7</v>
      </c>
      <c r="G141" s="193">
        <v>185.6</v>
      </c>
      <c r="H141" s="193">
        <v>0.03</v>
      </c>
      <c r="I141" s="193">
        <v>7.0000000000000007E-2</v>
      </c>
      <c r="J141" s="193">
        <v>2.9</v>
      </c>
      <c r="K141" s="193">
        <v>18</v>
      </c>
      <c r="L141" s="193">
        <v>0</v>
      </c>
      <c r="M141" s="193">
        <v>19.2</v>
      </c>
      <c r="N141" s="193">
        <v>128.69999999999999</v>
      </c>
      <c r="O141" s="193">
        <v>24.6</v>
      </c>
      <c r="P141" s="193">
        <v>1.5</v>
      </c>
      <c r="Q141" s="44">
        <v>305</v>
      </c>
      <c r="R141" s="44">
        <v>23</v>
      </c>
      <c r="S141" s="44">
        <v>23.1</v>
      </c>
      <c r="T141" s="44">
        <v>114</v>
      </c>
    </row>
    <row r="142" spans="1:29" x14ac:dyDescent="0.15">
      <c r="A142" s="195">
        <v>511</v>
      </c>
      <c r="B142" s="53" t="s">
        <v>33</v>
      </c>
      <c r="C142" s="90">
        <v>150</v>
      </c>
      <c r="D142" s="90">
        <v>3.8</v>
      </c>
      <c r="E142" s="90">
        <v>6.8</v>
      </c>
      <c r="F142" s="90">
        <v>36.5</v>
      </c>
      <c r="G142" s="90">
        <v>203.5</v>
      </c>
      <c r="H142" s="90">
        <v>0.03</v>
      </c>
      <c r="I142" s="90">
        <v>0.03</v>
      </c>
      <c r="J142" s="90">
        <v>0</v>
      </c>
      <c r="K142" s="90">
        <v>18.399999999999999</v>
      </c>
      <c r="L142" s="90">
        <v>0.09</v>
      </c>
      <c r="M142" s="90">
        <v>6.9</v>
      </c>
      <c r="N142" s="90">
        <v>72</v>
      </c>
      <c r="O142" s="90">
        <v>24</v>
      </c>
      <c r="P142" s="90">
        <v>0.5</v>
      </c>
      <c r="Q142" s="73">
        <v>46.6</v>
      </c>
      <c r="R142" s="73">
        <v>21</v>
      </c>
      <c r="S142" s="73">
        <v>7.24</v>
      </c>
      <c r="T142" s="73">
        <v>27</v>
      </c>
    </row>
    <row r="143" spans="1:29" ht="30" customHeight="1" x14ac:dyDescent="0.15">
      <c r="A143" s="71" t="s">
        <v>92</v>
      </c>
      <c r="B143" s="100" t="s">
        <v>40</v>
      </c>
      <c r="C143" s="66">
        <v>215</v>
      </c>
      <c r="D143" s="196">
        <v>0.2</v>
      </c>
      <c r="E143" s="196">
        <v>0</v>
      </c>
      <c r="F143" s="196">
        <v>15</v>
      </c>
      <c r="G143" s="196">
        <v>60.8</v>
      </c>
      <c r="H143" s="196">
        <v>0</v>
      </c>
      <c r="I143" s="196">
        <v>0.01</v>
      </c>
      <c r="J143" s="196">
        <v>6</v>
      </c>
      <c r="K143" s="196">
        <v>0.3</v>
      </c>
      <c r="L143" s="196">
        <v>0</v>
      </c>
      <c r="M143" s="196">
        <v>4.66</v>
      </c>
      <c r="N143" s="196">
        <v>7.18</v>
      </c>
      <c r="O143" s="196">
        <v>4.4000000000000004</v>
      </c>
      <c r="P143" s="196">
        <v>0.8</v>
      </c>
      <c r="Q143" s="49">
        <v>20.58</v>
      </c>
      <c r="R143" s="49">
        <v>0</v>
      </c>
      <c r="S143" s="49">
        <v>0</v>
      </c>
      <c r="T143" s="55">
        <v>0</v>
      </c>
    </row>
    <row r="144" spans="1:29" ht="23.25" x14ac:dyDescent="0.15">
      <c r="A144" s="195" t="s">
        <v>67</v>
      </c>
      <c r="B144" s="53" t="s">
        <v>68</v>
      </c>
      <c r="C144" s="193">
        <v>45</v>
      </c>
      <c r="D144" s="193">
        <v>3.42</v>
      </c>
      <c r="E144" s="193">
        <v>1.1499999999999999</v>
      </c>
      <c r="F144" s="193">
        <v>25</v>
      </c>
      <c r="G144" s="193">
        <v>126</v>
      </c>
      <c r="H144" s="193">
        <v>5.5E-2</v>
      </c>
      <c r="I144" s="193">
        <v>1.4999999999999999E-2</v>
      </c>
      <c r="J144" s="193">
        <v>0</v>
      </c>
      <c r="K144" s="193">
        <v>0</v>
      </c>
      <c r="L144" s="193">
        <v>7.0000000000000007E-2</v>
      </c>
      <c r="M144" s="193">
        <v>3.6</v>
      </c>
      <c r="N144" s="193">
        <v>29.3</v>
      </c>
      <c r="O144" s="193">
        <v>6.3</v>
      </c>
      <c r="P144" s="193">
        <v>0.54</v>
      </c>
      <c r="Q144" s="44">
        <v>41.85</v>
      </c>
      <c r="R144" s="44">
        <v>2.9</v>
      </c>
      <c r="S144" s="44">
        <v>2.7</v>
      </c>
      <c r="T144" s="44">
        <v>6.5</v>
      </c>
    </row>
    <row r="145" spans="1:20" x14ac:dyDescent="0.15">
      <c r="A145" s="195" t="s">
        <v>67</v>
      </c>
      <c r="B145" s="53" t="s">
        <v>76</v>
      </c>
      <c r="C145" s="193">
        <v>30</v>
      </c>
      <c r="D145" s="193">
        <v>2.1</v>
      </c>
      <c r="E145" s="193">
        <v>0.3</v>
      </c>
      <c r="F145" s="193">
        <v>12.9</v>
      </c>
      <c r="G145" s="193">
        <v>63</v>
      </c>
      <c r="H145" s="193">
        <v>0.05</v>
      </c>
      <c r="I145" s="193">
        <v>2.4E-2</v>
      </c>
      <c r="J145" s="193">
        <v>0</v>
      </c>
      <c r="K145" s="193">
        <v>0</v>
      </c>
      <c r="L145" s="193">
        <v>0</v>
      </c>
      <c r="M145" s="193">
        <v>8.6999999999999993</v>
      </c>
      <c r="N145" s="193">
        <v>45</v>
      </c>
      <c r="O145" s="193">
        <v>14.1</v>
      </c>
      <c r="P145" s="193">
        <v>11.7</v>
      </c>
      <c r="Q145" s="44">
        <v>70.5</v>
      </c>
      <c r="R145" s="44">
        <v>1.32</v>
      </c>
      <c r="S145" s="44">
        <v>16.5</v>
      </c>
      <c r="T145" s="44">
        <v>7.2</v>
      </c>
    </row>
    <row r="146" spans="1:20" x14ac:dyDescent="0.15">
      <c r="A146" s="111"/>
      <c r="B146" s="108" t="s">
        <v>24</v>
      </c>
      <c r="C146" s="111">
        <f t="shared" ref="C146:T146" si="13">SUM(C139:C145)</f>
        <v>790</v>
      </c>
      <c r="D146" s="111">
        <f t="shared" si="13"/>
        <v>31.21</v>
      </c>
      <c r="E146" s="111">
        <f t="shared" si="13"/>
        <v>28.02</v>
      </c>
      <c r="F146" s="111">
        <f t="shared" si="13"/>
        <v>108.4</v>
      </c>
      <c r="G146" s="111">
        <f t="shared" si="13"/>
        <v>765.9</v>
      </c>
      <c r="H146" s="120">
        <f t="shared" si="13"/>
        <v>0.245</v>
      </c>
      <c r="I146" s="120">
        <f t="shared" si="13"/>
        <v>0.219</v>
      </c>
      <c r="J146" s="111">
        <f t="shared" si="13"/>
        <v>39.64</v>
      </c>
      <c r="K146" s="120">
        <f t="shared" si="13"/>
        <v>147.12000000000003</v>
      </c>
      <c r="L146" s="111">
        <f t="shared" si="13"/>
        <v>0.16</v>
      </c>
      <c r="M146" s="111">
        <f t="shared" si="13"/>
        <v>95.56</v>
      </c>
      <c r="N146" s="111">
        <f t="shared" si="13"/>
        <v>334.96</v>
      </c>
      <c r="O146" s="111">
        <f t="shared" si="13"/>
        <v>103.39999999999999</v>
      </c>
      <c r="P146" s="111">
        <f t="shared" si="13"/>
        <v>16.79</v>
      </c>
      <c r="Q146" s="112">
        <f t="shared" si="13"/>
        <v>925.53000000000009</v>
      </c>
      <c r="R146" s="112">
        <f t="shared" si="13"/>
        <v>76.02</v>
      </c>
      <c r="S146" s="112">
        <f t="shared" si="13"/>
        <v>51.790000000000006</v>
      </c>
      <c r="T146" s="112">
        <f t="shared" si="13"/>
        <v>203.1</v>
      </c>
    </row>
    <row r="147" spans="1:20" x14ac:dyDescent="0.15">
      <c r="A147" s="123"/>
      <c r="B147" s="125"/>
      <c r="C147" s="125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15"/>
      <c r="R147" s="115"/>
      <c r="S147" s="115"/>
      <c r="T147" s="115"/>
    </row>
    <row r="148" spans="1:20" x14ac:dyDescent="0.15">
      <c r="A148" s="195"/>
      <c r="B148" s="108" t="s">
        <v>42</v>
      </c>
      <c r="C148" s="108" t="s">
        <v>29</v>
      </c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107"/>
      <c r="R148" s="107"/>
      <c r="S148" s="107"/>
      <c r="T148" s="107"/>
    </row>
    <row r="149" spans="1:20" ht="12.75" customHeight="1" x14ac:dyDescent="0.15">
      <c r="A149" s="195"/>
      <c r="B149" s="53" t="s">
        <v>5</v>
      </c>
      <c r="C149" s="193" t="s">
        <v>6</v>
      </c>
      <c r="D149" s="238" t="s">
        <v>7</v>
      </c>
      <c r="E149" s="238"/>
      <c r="F149" s="238"/>
      <c r="G149" s="193" t="s">
        <v>8</v>
      </c>
      <c r="H149" s="227" t="s">
        <v>9</v>
      </c>
      <c r="I149" s="228"/>
      <c r="J149" s="228"/>
      <c r="K149" s="228"/>
      <c r="L149" s="228"/>
      <c r="M149" s="229" t="s">
        <v>80</v>
      </c>
      <c r="N149" s="229"/>
      <c r="O149" s="229"/>
      <c r="P149" s="229"/>
      <c r="Q149" s="230"/>
      <c r="R149" s="230"/>
      <c r="S149" s="230"/>
      <c r="T149" s="230"/>
    </row>
    <row r="150" spans="1:20" ht="33.75" x14ac:dyDescent="0.15">
      <c r="A150" s="195"/>
      <c r="B150" s="53"/>
      <c r="C150" s="193" t="s">
        <v>10</v>
      </c>
      <c r="D150" s="193" t="s">
        <v>11</v>
      </c>
      <c r="E150" s="193" t="s">
        <v>12</v>
      </c>
      <c r="F150" s="193" t="s">
        <v>13</v>
      </c>
      <c r="G150" s="193" t="s">
        <v>14</v>
      </c>
      <c r="H150" s="196" t="s">
        <v>131</v>
      </c>
      <c r="I150" s="48" t="s">
        <v>132</v>
      </c>
      <c r="J150" s="196" t="s">
        <v>133</v>
      </c>
      <c r="K150" s="196" t="s">
        <v>134</v>
      </c>
      <c r="L150" s="48" t="s">
        <v>135</v>
      </c>
      <c r="M150" s="196" t="s">
        <v>136</v>
      </c>
      <c r="N150" s="196" t="s">
        <v>137</v>
      </c>
      <c r="O150" s="196" t="s">
        <v>138</v>
      </c>
      <c r="P150" s="196" t="s">
        <v>139</v>
      </c>
      <c r="Q150" s="196" t="s">
        <v>140</v>
      </c>
      <c r="R150" s="196" t="s">
        <v>141</v>
      </c>
      <c r="S150" s="48" t="s">
        <v>142</v>
      </c>
      <c r="T150" s="48" t="s">
        <v>143</v>
      </c>
    </row>
    <row r="151" spans="1:20" x14ac:dyDescent="0.15">
      <c r="A151" s="195">
        <v>43</v>
      </c>
      <c r="B151" s="193" t="s">
        <v>107</v>
      </c>
      <c r="C151" s="193">
        <v>60</v>
      </c>
      <c r="D151" s="193">
        <v>1</v>
      </c>
      <c r="E151" s="193">
        <v>3.05</v>
      </c>
      <c r="F151" s="193">
        <v>5.8</v>
      </c>
      <c r="G151" s="193">
        <v>52.44</v>
      </c>
      <c r="H151" s="194">
        <v>0.02</v>
      </c>
      <c r="I151" s="194">
        <v>0.02</v>
      </c>
      <c r="J151" s="194">
        <v>23.1</v>
      </c>
      <c r="K151" s="194">
        <v>122</v>
      </c>
      <c r="L151" s="194">
        <v>0</v>
      </c>
      <c r="M151" s="194">
        <v>27</v>
      </c>
      <c r="N151" s="194">
        <v>19</v>
      </c>
      <c r="O151" s="194">
        <v>10</v>
      </c>
      <c r="P151" s="194">
        <v>0.36</v>
      </c>
      <c r="Q151" s="131">
        <v>163</v>
      </c>
      <c r="R151" s="131">
        <v>9.8000000000000007</v>
      </c>
      <c r="S151" s="131">
        <v>0.16</v>
      </c>
      <c r="T151" s="131">
        <v>8.3000000000000007</v>
      </c>
    </row>
    <row r="152" spans="1:20" ht="23.25" x14ac:dyDescent="0.15">
      <c r="A152" s="195">
        <v>133</v>
      </c>
      <c r="B152" s="53" t="s">
        <v>47</v>
      </c>
      <c r="C152" s="193">
        <v>200</v>
      </c>
      <c r="D152" s="193">
        <v>2.2000000000000002</v>
      </c>
      <c r="E152" s="193">
        <v>2.27</v>
      </c>
      <c r="F152" s="193">
        <v>13.71</v>
      </c>
      <c r="G152" s="193">
        <v>83.8</v>
      </c>
      <c r="H152" s="193">
        <v>0.09</v>
      </c>
      <c r="I152" s="193">
        <v>0.05</v>
      </c>
      <c r="J152" s="193">
        <v>6.8</v>
      </c>
      <c r="K152" s="193">
        <v>97.6</v>
      </c>
      <c r="L152" s="193">
        <v>0</v>
      </c>
      <c r="M152" s="193">
        <v>13.8</v>
      </c>
      <c r="N152" s="193">
        <v>54.6</v>
      </c>
      <c r="O152" s="193">
        <v>21.6</v>
      </c>
      <c r="P152" s="193">
        <v>0.87</v>
      </c>
      <c r="Q152" s="44">
        <v>410.4</v>
      </c>
      <c r="R152" s="44">
        <v>16.8</v>
      </c>
      <c r="S152" s="44">
        <v>0.23</v>
      </c>
      <c r="T152" s="44">
        <v>32.799999999999997</v>
      </c>
    </row>
    <row r="153" spans="1:20" x14ac:dyDescent="0.15">
      <c r="A153" s="195">
        <v>423</v>
      </c>
      <c r="B153" s="53" t="s">
        <v>54</v>
      </c>
      <c r="C153" s="193">
        <v>90</v>
      </c>
      <c r="D153" s="193">
        <v>15</v>
      </c>
      <c r="E153" s="193">
        <v>14.1</v>
      </c>
      <c r="F153" s="193">
        <v>5.3</v>
      </c>
      <c r="G153" s="193">
        <v>173.3</v>
      </c>
      <c r="H153" s="193">
        <v>0.14000000000000001</v>
      </c>
      <c r="I153" s="193">
        <v>0.37</v>
      </c>
      <c r="J153" s="193">
        <v>0.6</v>
      </c>
      <c r="K153" s="193">
        <v>30</v>
      </c>
      <c r="L153" s="193">
        <v>1.6</v>
      </c>
      <c r="M153" s="193">
        <v>30.4</v>
      </c>
      <c r="N153" s="193">
        <v>125</v>
      </c>
      <c r="O153" s="193">
        <v>19</v>
      </c>
      <c r="P153" s="193">
        <v>1.5</v>
      </c>
      <c r="Q153" s="44">
        <v>199</v>
      </c>
      <c r="R153" s="44">
        <v>8.5</v>
      </c>
      <c r="S153" s="44">
        <v>0.2</v>
      </c>
      <c r="T153" s="44">
        <v>7.8</v>
      </c>
    </row>
    <row r="154" spans="1:20" x14ac:dyDescent="0.15">
      <c r="A154" s="195">
        <v>508</v>
      </c>
      <c r="B154" s="53" t="s">
        <v>37</v>
      </c>
      <c r="C154" s="193">
        <v>150</v>
      </c>
      <c r="D154" s="143">
        <v>8.6999999999999993</v>
      </c>
      <c r="E154" s="143">
        <v>6.3</v>
      </c>
      <c r="F154" s="143">
        <v>36</v>
      </c>
      <c r="G154" s="143">
        <v>234</v>
      </c>
      <c r="H154" s="98">
        <v>0.21</v>
      </c>
      <c r="I154" s="98">
        <v>0.12</v>
      </c>
      <c r="J154" s="73">
        <v>0</v>
      </c>
      <c r="K154" s="73">
        <v>19.2</v>
      </c>
      <c r="L154" s="99">
        <v>0.09</v>
      </c>
      <c r="M154" s="73">
        <v>16</v>
      </c>
      <c r="N154" s="73">
        <v>181</v>
      </c>
      <c r="O154" s="73">
        <v>20</v>
      </c>
      <c r="P154" s="73">
        <v>4.04</v>
      </c>
      <c r="Q154" s="75">
        <v>219</v>
      </c>
      <c r="R154" s="49">
        <v>22</v>
      </c>
      <c r="S154" s="55">
        <v>3.15</v>
      </c>
      <c r="T154" s="55">
        <v>16</v>
      </c>
    </row>
    <row r="155" spans="1:20" ht="23.25" x14ac:dyDescent="0.15">
      <c r="A155" s="45">
        <v>631</v>
      </c>
      <c r="B155" s="46" t="s">
        <v>55</v>
      </c>
      <c r="C155" s="68">
        <v>200</v>
      </c>
      <c r="D155" s="196">
        <v>0.2</v>
      </c>
      <c r="E155" s="196">
        <v>0.16</v>
      </c>
      <c r="F155" s="196">
        <v>28</v>
      </c>
      <c r="G155" s="196">
        <v>110</v>
      </c>
      <c r="H155" s="196">
        <v>0.02</v>
      </c>
      <c r="I155" s="196">
        <v>0.01</v>
      </c>
      <c r="J155" s="196">
        <v>6</v>
      </c>
      <c r="K155" s="196">
        <v>0.02</v>
      </c>
      <c r="L155" s="196">
        <v>0.01</v>
      </c>
      <c r="M155" s="196">
        <v>12</v>
      </c>
      <c r="N155" s="196">
        <v>2.4</v>
      </c>
      <c r="O155" s="196">
        <v>4</v>
      </c>
      <c r="P155" s="196">
        <v>0.84</v>
      </c>
      <c r="Q155" s="49">
        <v>92.3</v>
      </c>
      <c r="R155" s="49">
        <v>1</v>
      </c>
      <c r="S155" s="49">
        <v>0.15</v>
      </c>
      <c r="T155" s="49">
        <v>2.9</v>
      </c>
    </row>
    <row r="156" spans="1:20" ht="23.25" x14ac:dyDescent="0.15">
      <c r="A156" s="195" t="s">
        <v>67</v>
      </c>
      <c r="B156" s="53" t="s">
        <v>68</v>
      </c>
      <c r="C156" s="193">
        <v>45</v>
      </c>
      <c r="D156" s="193">
        <v>3.42</v>
      </c>
      <c r="E156" s="193">
        <v>1.1499999999999999</v>
      </c>
      <c r="F156" s="193">
        <v>25</v>
      </c>
      <c r="G156" s="193">
        <v>126</v>
      </c>
      <c r="H156" s="193">
        <v>5.5E-2</v>
      </c>
      <c r="I156" s="193">
        <v>1.4999999999999999E-2</v>
      </c>
      <c r="J156" s="193">
        <v>0</v>
      </c>
      <c r="K156" s="193">
        <v>0</v>
      </c>
      <c r="L156" s="193">
        <v>7.0000000000000007E-2</v>
      </c>
      <c r="M156" s="193">
        <v>3.6</v>
      </c>
      <c r="N156" s="193">
        <v>29.3</v>
      </c>
      <c r="O156" s="193">
        <v>6.3</v>
      </c>
      <c r="P156" s="193">
        <v>0.54</v>
      </c>
      <c r="Q156" s="44">
        <v>41.85</v>
      </c>
      <c r="R156" s="44">
        <v>2.9</v>
      </c>
      <c r="S156" s="44">
        <v>2.7</v>
      </c>
      <c r="T156" s="44">
        <v>6.5</v>
      </c>
    </row>
    <row r="157" spans="1:20" x14ac:dyDescent="0.15">
      <c r="A157" s="195" t="s">
        <v>67</v>
      </c>
      <c r="B157" s="53" t="s">
        <v>76</v>
      </c>
      <c r="C157" s="193">
        <v>30</v>
      </c>
      <c r="D157" s="193">
        <v>2.1</v>
      </c>
      <c r="E157" s="193">
        <v>0.3</v>
      </c>
      <c r="F157" s="193">
        <v>12.9</v>
      </c>
      <c r="G157" s="193">
        <v>63</v>
      </c>
      <c r="H157" s="193">
        <v>0.05</v>
      </c>
      <c r="I157" s="193">
        <v>2.4E-2</v>
      </c>
      <c r="J157" s="193">
        <v>0</v>
      </c>
      <c r="K157" s="193">
        <v>0</v>
      </c>
      <c r="L157" s="193">
        <v>0</v>
      </c>
      <c r="M157" s="193">
        <v>8.6999999999999993</v>
      </c>
      <c r="N157" s="193">
        <v>45</v>
      </c>
      <c r="O157" s="193">
        <v>14.1</v>
      </c>
      <c r="P157" s="193">
        <v>11.7</v>
      </c>
      <c r="Q157" s="44">
        <v>70.5</v>
      </c>
      <c r="R157" s="44">
        <v>1.32</v>
      </c>
      <c r="S157" s="44">
        <v>16.5</v>
      </c>
      <c r="T157" s="44">
        <v>7.2</v>
      </c>
    </row>
    <row r="158" spans="1:20" x14ac:dyDescent="0.15">
      <c r="A158" s="111"/>
      <c r="B158" s="108" t="s">
        <v>24</v>
      </c>
      <c r="C158" s="111">
        <f t="shared" ref="C158:T158" si="14">SUM(C151:C157)</f>
        <v>775</v>
      </c>
      <c r="D158" s="111">
        <f t="shared" si="14"/>
        <v>32.619999999999997</v>
      </c>
      <c r="E158" s="111">
        <f t="shared" si="14"/>
        <v>27.330000000000002</v>
      </c>
      <c r="F158" s="111">
        <f t="shared" si="14"/>
        <v>126.71000000000001</v>
      </c>
      <c r="G158" s="111">
        <f t="shared" si="14"/>
        <v>842.54</v>
      </c>
      <c r="H158" s="120">
        <f t="shared" si="14"/>
        <v>0.58500000000000008</v>
      </c>
      <c r="I158" s="120">
        <f t="shared" si="14"/>
        <v>0.6090000000000001</v>
      </c>
      <c r="J158" s="111">
        <f t="shared" si="14"/>
        <v>36.5</v>
      </c>
      <c r="K158" s="120">
        <f t="shared" si="14"/>
        <v>268.82</v>
      </c>
      <c r="L158" s="111">
        <f t="shared" si="14"/>
        <v>1.7700000000000002</v>
      </c>
      <c r="M158" s="111">
        <f t="shared" si="14"/>
        <v>111.49999999999999</v>
      </c>
      <c r="N158" s="111">
        <f t="shared" si="14"/>
        <v>456.3</v>
      </c>
      <c r="O158" s="111">
        <f t="shared" si="14"/>
        <v>94.999999999999986</v>
      </c>
      <c r="P158" s="111">
        <f t="shared" si="14"/>
        <v>19.849999999999998</v>
      </c>
      <c r="Q158" s="112">
        <f t="shared" si="14"/>
        <v>1196.05</v>
      </c>
      <c r="R158" s="112">
        <f t="shared" si="14"/>
        <v>62.32</v>
      </c>
      <c r="S158" s="112">
        <f t="shared" si="14"/>
        <v>23.09</v>
      </c>
      <c r="T158" s="112">
        <f t="shared" si="14"/>
        <v>81.5</v>
      </c>
    </row>
    <row r="159" spans="1:20" x14ac:dyDescent="0.15">
      <c r="A159" s="123"/>
      <c r="B159" s="125"/>
      <c r="C159" s="125"/>
      <c r="D159" s="125"/>
      <c r="E159" s="125"/>
      <c r="F159" s="125"/>
      <c r="G159" s="125"/>
      <c r="H159" s="125"/>
      <c r="I159" s="125"/>
      <c r="J159" s="125"/>
      <c r="K159" s="125"/>
      <c r="L159" s="125"/>
      <c r="M159" s="125"/>
      <c r="N159" s="125"/>
      <c r="O159" s="125"/>
      <c r="P159" s="125"/>
      <c r="Q159" s="115"/>
      <c r="R159" s="115"/>
      <c r="S159" s="115"/>
      <c r="T159" s="115"/>
    </row>
    <row r="160" spans="1:20" x14ac:dyDescent="0.15">
      <c r="A160" s="195"/>
      <c r="B160" s="108" t="s">
        <v>42</v>
      </c>
      <c r="C160" s="108" t="s">
        <v>31</v>
      </c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107"/>
      <c r="R160" s="107"/>
      <c r="S160" s="107"/>
      <c r="T160" s="107"/>
    </row>
    <row r="161" spans="1:20" ht="12.75" customHeight="1" x14ac:dyDescent="0.15">
      <c r="A161" s="195"/>
      <c r="B161" s="53" t="s">
        <v>5</v>
      </c>
      <c r="C161" s="193" t="s">
        <v>6</v>
      </c>
      <c r="D161" s="238" t="s">
        <v>7</v>
      </c>
      <c r="E161" s="238"/>
      <c r="F161" s="238"/>
      <c r="G161" s="193" t="s">
        <v>8</v>
      </c>
      <c r="H161" s="227" t="s">
        <v>9</v>
      </c>
      <c r="I161" s="228"/>
      <c r="J161" s="228"/>
      <c r="K161" s="228"/>
      <c r="L161" s="228"/>
      <c r="M161" s="229" t="s">
        <v>80</v>
      </c>
      <c r="N161" s="229"/>
      <c r="O161" s="229"/>
      <c r="P161" s="229"/>
      <c r="Q161" s="230"/>
      <c r="R161" s="230"/>
      <c r="S161" s="230"/>
      <c r="T161" s="230"/>
    </row>
    <row r="162" spans="1:20" ht="33.75" x14ac:dyDescent="0.15">
      <c r="A162" s="195"/>
      <c r="B162" s="53"/>
      <c r="C162" s="193" t="s">
        <v>10</v>
      </c>
      <c r="D162" s="193" t="s">
        <v>11</v>
      </c>
      <c r="E162" s="193" t="s">
        <v>12</v>
      </c>
      <c r="F162" s="193" t="s">
        <v>13</v>
      </c>
      <c r="G162" s="193" t="s">
        <v>14</v>
      </c>
      <c r="H162" s="196" t="s">
        <v>131</v>
      </c>
      <c r="I162" s="48" t="s">
        <v>132</v>
      </c>
      <c r="J162" s="196" t="s">
        <v>133</v>
      </c>
      <c r="K162" s="196" t="s">
        <v>134</v>
      </c>
      <c r="L162" s="48" t="s">
        <v>135</v>
      </c>
      <c r="M162" s="196" t="s">
        <v>136</v>
      </c>
      <c r="N162" s="196" t="s">
        <v>137</v>
      </c>
      <c r="O162" s="196" t="s">
        <v>138</v>
      </c>
      <c r="P162" s="196" t="s">
        <v>139</v>
      </c>
      <c r="Q162" s="196" t="s">
        <v>140</v>
      </c>
      <c r="R162" s="196" t="s">
        <v>141</v>
      </c>
      <c r="S162" s="48" t="s">
        <v>142</v>
      </c>
      <c r="T162" s="48" t="s">
        <v>143</v>
      </c>
    </row>
    <row r="163" spans="1:20" ht="24.6" customHeight="1" x14ac:dyDescent="0.15">
      <c r="A163" s="67">
        <v>71.78</v>
      </c>
      <c r="B163" s="194" t="s">
        <v>98</v>
      </c>
      <c r="C163" s="196">
        <v>60</v>
      </c>
      <c r="D163" s="196">
        <v>0.9</v>
      </c>
      <c r="E163" s="196">
        <v>5.3</v>
      </c>
      <c r="F163" s="196">
        <v>4.8</v>
      </c>
      <c r="G163" s="196">
        <v>67.099999999999994</v>
      </c>
      <c r="H163" s="194">
        <v>0.03</v>
      </c>
      <c r="I163" s="194">
        <v>0.03</v>
      </c>
      <c r="J163" s="194">
        <v>3.23</v>
      </c>
      <c r="K163" s="194">
        <v>72.900000000000006</v>
      </c>
      <c r="L163" s="194">
        <v>0</v>
      </c>
      <c r="M163" s="194">
        <v>12</v>
      </c>
      <c r="N163" s="194">
        <v>21</v>
      </c>
      <c r="O163" s="194">
        <v>9.6999999999999993</v>
      </c>
      <c r="P163" s="194">
        <v>0.4</v>
      </c>
      <c r="Q163" s="131">
        <v>128</v>
      </c>
      <c r="R163" s="131">
        <v>7.9</v>
      </c>
      <c r="S163" s="131">
        <v>0.14000000000000001</v>
      </c>
      <c r="T163" s="146">
        <v>12</v>
      </c>
    </row>
    <row r="164" spans="1:20" ht="23.25" x14ac:dyDescent="0.15">
      <c r="A164" s="195">
        <v>139</v>
      </c>
      <c r="B164" s="53" t="s">
        <v>53</v>
      </c>
      <c r="C164" s="193">
        <v>200</v>
      </c>
      <c r="D164" s="193">
        <v>5</v>
      </c>
      <c r="E164" s="122">
        <v>4.4800000000000004</v>
      </c>
      <c r="F164" s="122">
        <v>13.06</v>
      </c>
      <c r="G164" s="193">
        <v>107.8</v>
      </c>
      <c r="H164" s="193">
        <v>0.18</v>
      </c>
      <c r="I164" s="193">
        <v>0.12</v>
      </c>
      <c r="J164" s="122">
        <v>4.6500000000000004</v>
      </c>
      <c r="K164" s="122">
        <v>2.3200000000000002E-2</v>
      </c>
      <c r="L164" s="193">
        <v>0</v>
      </c>
      <c r="M164" s="193">
        <v>27</v>
      </c>
      <c r="N164" s="193">
        <v>80.400000000000006</v>
      </c>
      <c r="O164" s="193">
        <v>29</v>
      </c>
      <c r="P164" s="193">
        <v>1.5</v>
      </c>
      <c r="Q164" s="44">
        <v>382.4</v>
      </c>
      <c r="R164" s="44">
        <v>16</v>
      </c>
      <c r="S164" s="44">
        <v>2</v>
      </c>
      <c r="T164" s="44">
        <v>28.8</v>
      </c>
    </row>
    <row r="165" spans="1:20" ht="23.25" x14ac:dyDescent="0.15">
      <c r="A165" s="195" t="s">
        <v>65</v>
      </c>
      <c r="B165" s="53" t="s">
        <v>149</v>
      </c>
      <c r="C165" s="199">
        <v>130</v>
      </c>
      <c r="D165" s="199">
        <v>7.8</v>
      </c>
      <c r="E165" s="199">
        <v>9</v>
      </c>
      <c r="F165" s="199">
        <v>8</v>
      </c>
      <c r="G165" s="199">
        <v>145</v>
      </c>
      <c r="H165" s="199">
        <v>7.0000000000000007E-2</v>
      </c>
      <c r="I165" s="199">
        <v>0.08</v>
      </c>
      <c r="J165" s="199">
        <v>10.199999999999999</v>
      </c>
      <c r="K165" s="199">
        <v>25.7</v>
      </c>
      <c r="L165" s="199"/>
      <c r="M165" s="199">
        <v>47</v>
      </c>
      <c r="N165" s="199">
        <v>105</v>
      </c>
      <c r="O165" s="199">
        <v>14.2</v>
      </c>
      <c r="P165" s="199">
        <v>12</v>
      </c>
      <c r="Q165" s="107">
        <v>266</v>
      </c>
      <c r="R165" s="107">
        <v>18</v>
      </c>
      <c r="S165" s="107">
        <v>0.93</v>
      </c>
      <c r="T165" s="44">
        <v>36</v>
      </c>
    </row>
    <row r="166" spans="1:20" ht="16.899999999999999" customHeight="1" x14ac:dyDescent="0.15">
      <c r="A166" s="195">
        <v>508</v>
      </c>
      <c r="B166" s="53" t="s">
        <v>148</v>
      </c>
      <c r="C166" s="193">
        <v>150</v>
      </c>
      <c r="D166" s="193">
        <v>5</v>
      </c>
      <c r="E166" s="193">
        <v>6</v>
      </c>
      <c r="F166" s="193">
        <v>31</v>
      </c>
      <c r="G166" s="193">
        <v>204</v>
      </c>
      <c r="H166" s="193">
        <v>0.05</v>
      </c>
      <c r="I166" s="193">
        <v>3</v>
      </c>
      <c r="J166" s="193">
        <v>0</v>
      </c>
      <c r="K166" s="193">
        <v>27</v>
      </c>
      <c r="L166" s="193">
        <v>9.8000000000000004E-2</v>
      </c>
      <c r="M166" s="193">
        <v>19.5</v>
      </c>
      <c r="N166" s="193">
        <v>184</v>
      </c>
      <c r="O166" s="193">
        <v>38</v>
      </c>
      <c r="P166" s="193">
        <v>0.8</v>
      </c>
      <c r="Q166" s="107">
        <v>73.099999999999994</v>
      </c>
      <c r="R166" s="107">
        <v>15</v>
      </c>
      <c r="S166" s="107">
        <v>16.600000000000001</v>
      </c>
      <c r="T166" s="107">
        <v>0.23</v>
      </c>
    </row>
    <row r="167" spans="1:20" ht="29.45" customHeight="1" x14ac:dyDescent="0.15">
      <c r="A167" s="51" t="s">
        <v>92</v>
      </c>
      <c r="B167" s="52" t="s">
        <v>88</v>
      </c>
      <c r="C167" s="66">
        <v>215</v>
      </c>
      <c r="D167" s="196">
        <v>0.2</v>
      </c>
      <c r="E167" s="196">
        <v>0</v>
      </c>
      <c r="F167" s="196">
        <v>15</v>
      </c>
      <c r="G167" s="196">
        <v>60.8</v>
      </c>
      <c r="H167" s="196">
        <v>0</v>
      </c>
      <c r="I167" s="196">
        <v>0.01</v>
      </c>
      <c r="J167" s="196">
        <v>6</v>
      </c>
      <c r="K167" s="196">
        <v>0.3</v>
      </c>
      <c r="L167" s="196">
        <v>0</v>
      </c>
      <c r="M167" s="196">
        <v>4.66</v>
      </c>
      <c r="N167" s="196">
        <v>7.18</v>
      </c>
      <c r="O167" s="196">
        <v>4.4000000000000004</v>
      </c>
      <c r="P167" s="196">
        <v>0.8</v>
      </c>
      <c r="Q167" s="49">
        <v>20.58</v>
      </c>
      <c r="R167" s="49">
        <v>0</v>
      </c>
      <c r="S167" s="49">
        <v>0</v>
      </c>
      <c r="T167" s="147">
        <v>0</v>
      </c>
    </row>
    <row r="168" spans="1:20" ht="23.25" x14ac:dyDescent="0.15">
      <c r="A168" s="195" t="s">
        <v>67</v>
      </c>
      <c r="B168" s="53" t="s">
        <v>68</v>
      </c>
      <c r="C168" s="193">
        <v>45</v>
      </c>
      <c r="D168" s="193">
        <v>3.42</v>
      </c>
      <c r="E168" s="193">
        <v>1.1499999999999999</v>
      </c>
      <c r="F168" s="193">
        <v>25</v>
      </c>
      <c r="G168" s="193">
        <v>126</v>
      </c>
      <c r="H168" s="193">
        <v>5.5E-2</v>
      </c>
      <c r="I168" s="193">
        <v>1.4999999999999999E-2</v>
      </c>
      <c r="J168" s="193">
        <v>0</v>
      </c>
      <c r="K168" s="193">
        <v>0</v>
      </c>
      <c r="L168" s="193">
        <v>7.0000000000000007E-2</v>
      </c>
      <c r="M168" s="193">
        <v>3.6</v>
      </c>
      <c r="N168" s="193">
        <v>29.3</v>
      </c>
      <c r="O168" s="193">
        <v>6.3</v>
      </c>
      <c r="P168" s="193">
        <v>0.54</v>
      </c>
      <c r="Q168" s="44">
        <v>41.85</v>
      </c>
      <c r="R168" s="44">
        <v>2.9</v>
      </c>
      <c r="S168" s="44">
        <v>2.7</v>
      </c>
      <c r="T168" s="44">
        <v>6.5</v>
      </c>
    </row>
    <row r="169" spans="1:20" x14ac:dyDescent="0.15">
      <c r="A169" s="195" t="s">
        <v>67</v>
      </c>
      <c r="B169" s="53" t="s">
        <v>76</v>
      </c>
      <c r="C169" s="193">
        <v>30</v>
      </c>
      <c r="D169" s="193">
        <v>2.1</v>
      </c>
      <c r="E169" s="193">
        <v>0.3</v>
      </c>
      <c r="F169" s="193">
        <v>12.9</v>
      </c>
      <c r="G169" s="193">
        <v>63</v>
      </c>
      <c r="H169" s="193">
        <v>0.05</v>
      </c>
      <c r="I169" s="193">
        <v>2.4E-2</v>
      </c>
      <c r="J169" s="193">
        <v>0</v>
      </c>
      <c r="K169" s="193">
        <v>0</v>
      </c>
      <c r="L169" s="193">
        <v>0</v>
      </c>
      <c r="M169" s="193">
        <v>8.6999999999999993</v>
      </c>
      <c r="N169" s="193">
        <v>45</v>
      </c>
      <c r="O169" s="193">
        <v>14.1</v>
      </c>
      <c r="P169" s="193">
        <v>11.7</v>
      </c>
      <c r="Q169" s="107">
        <v>70.5</v>
      </c>
      <c r="R169" s="107">
        <v>1.32</v>
      </c>
      <c r="S169" s="107">
        <v>16.5</v>
      </c>
      <c r="T169" s="107">
        <v>7.2</v>
      </c>
    </row>
    <row r="170" spans="1:20" ht="18.600000000000001" customHeight="1" x14ac:dyDescent="0.15">
      <c r="A170" s="111"/>
      <c r="B170" s="108" t="s">
        <v>24</v>
      </c>
      <c r="C170" s="111">
        <f t="shared" ref="C170:T170" si="15">SUM(C163:C169)</f>
        <v>830</v>
      </c>
      <c r="D170" s="111">
        <f t="shared" si="15"/>
        <v>24.42</v>
      </c>
      <c r="E170" s="111">
        <f t="shared" si="15"/>
        <v>26.23</v>
      </c>
      <c r="F170" s="111">
        <f t="shared" si="15"/>
        <v>109.76</v>
      </c>
      <c r="G170" s="111">
        <f t="shared" si="15"/>
        <v>773.69999999999993</v>
      </c>
      <c r="H170" s="120">
        <f t="shared" si="15"/>
        <v>0.435</v>
      </c>
      <c r="I170" s="120">
        <f t="shared" si="15"/>
        <v>3.2789999999999999</v>
      </c>
      <c r="J170" s="111">
        <f t="shared" si="15"/>
        <v>24.08</v>
      </c>
      <c r="K170" s="121">
        <f t="shared" si="15"/>
        <v>125.92320000000001</v>
      </c>
      <c r="L170" s="111">
        <f t="shared" si="15"/>
        <v>0.16800000000000001</v>
      </c>
      <c r="M170" s="111">
        <f t="shared" si="15"/>
        <v>122.46</v>
      </c>
      <c r="N170" s="111">
        <f t="shared" si="15"/>
        <v>471.88</v>
      </c>
      <c r="O170" s="111">
        <f t="shared" si="15"/>
        <v>115.7</v>
      </c>
      <c r="P170" s="111">
        <f t="shared" si="15"/>
        <v>27.740000000000002</v>
      </c>
      <c r="Q170" s="112">
        <f t="shared" si="15"/>
        <v>982.43000000000006</v>
      </c>
      <c r="R170" s="112">
        <f t="shared" si="15"/>
        <v>61.12</v>
      </c>
      <c r="S170" s="112">
        <f t="shared" si="15"/>
        <v>38.870000000000005</v>
      </c>
      <c r="T170" s="112">
        <f t="shared" si="15"/>
        <v>90.73</v>
      </c>
    </row>
    <row r="171" spans="1:20" x14ac:dyDescent="0.15">
      <c r="A171" s="123"/>
      <c r="B171" s="124" t="s">
        <v>56</v>
      </c>
      <c r="C171" s="124" t="s">
        <v>3</v>
      </c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15"/>
      <c r="R171" s="115"/>
      <c r="S171" s="115"/>
      <c r="T171" s="115"/>
    </row>
    <row r="172" spans="1:20" ht="12.75" customHeight="1" x14ac:dyDescent="0.15">
      <c r="A172" s="195"/>
      <c r="B172" s="53" t="s">
        <v>5</v>
      </c>
      <c r="C172" s="193" t="s">
        <v>6</v>
      </c>
      <c r="D172" s="238" t="s">
        <v>7</v>
      </c>
      <c r="E172" s="238"/>
      <c r="F172" s="238"/>
      <c r="G172" s="193" t="s">
        <v>8</v>
      </c>
      <c r="H172" s="227" t="s">
        <v>9</v>
      </c>
      <c r="I172" s="228"/>
      <c r="J172" s="228"/>
      <c r="K172" s="228"/>
      <c r="L172" s="228"/>
      <c r="M172" s="229" t="s">
        <v>80</v>
      </c>
      <c r="N172" s="229"/>
      <c r="O172" s="229"/>
      <c r="P172" s="229"/>
      <c r="Q172" s="230"/>
      <c r="R172" s="230"/>
      <c r="S172" s="230"/>
      <c r="T172" s="230"/>
    </row>
    <row r="173" spans="1:20" ht="33.75" x14ac:dyDescent="0.15">
      <c r="A173" s="195"/>
      <c r="B173" s="53"/>
      <c r="C173" s="193" t="s">
        <v>10</v>
      </c>
      <c r="D173" s="193" t="s">
        <v>11</v>
      </c>
      <c r="E173" s="193" t="s">
        <v>12</v>
      </c>
      <c r="F173" s="193" t="s">
        <v>13</v>
      </c>
      <c r="G173" s="193" t="s">
        <v>14</v>
      </c>
      <c r="H173" s="196" t="s">
        <v>131</v>
      </c>
      <c r="I173" s="48" t="s">
        <v>132</v>
      </c>
      <c r="J173" s="196" t="s">
        <v>133</v>
      </c>
      <c r="K173" s="196" t="s">
        <v>134</v>
      </c>
      <c r="L173" s="48" t="s">
        <v>135</v>
      </c>
      <c r="M173" s="196" t="s">
        <v>136</v>
      </c>
      <c r="N173" s="196" t="s">
        <v>137</v>
      </c>
      <c r="O173" s="196" t="s">
        <v>138</v>
      </c>
      <c r="P173" s="196" t="s">
        <v>139</v>
      </c>
      <c r="Q173" s="196" t="s">
        <v>140</v>
      </c>
      <c r="R173" s="196" t="s">
        <v>141</v>
      </c>
      <c r="S173" s="48" t="s">
        <v>142</v>
      </c>
      <c r="T173" s="48" t="s">
        <v>143</v>
      </c>
    </row>
    <row r="174" spans="1:20" x14ac:dyDescent="0.15">
      <c r="A174" s="195" t="s">
        <v>67</v>
      </c>
      <c r="B174" s="53" t="s">
        <v>108</v>
      </c>
      <c r="C174" s="193">
        <v>60</v>
      </c>
      <c r="D174" s="193">
        <v>1.1000000000000001</v>
      </c>
      <c r="E174" s="193">
        <v>5.3</v>
      </c>
      <c r="F174" s="193">
        <v>4.5999999999999996</v>
      </c>
      <c r="G174" s="193">
        <v>71.400000000000006</v>
      </c>
      <c r="H174" s="194">
        <v>0.02</v>
      </c>
      <c r="I174" s="194">
        <v>0.03</v>
      </c>
      <c r="J174" s="194">
        <v>4.2</v>
      </c>
      <c r="K174" s="194">
        <v>91.8</v>
      </c>
      <c r="L174" s="194">
        <v>0</v>
      </c>
      <c r="M174" s="194">
        <v>41</v>
      </c>
      <c r="N174" s="194">
        <v>37</v>
      </c>
      <c r="O174" s="194">
        <v>15</v>
      </c>
      <c r="P174" s="194">
        <v>0.7</v>
      </c>
      <c r="Q174" s="131">
        <v>256</v>
      </c>
      <c r="R174" s="131">
        <v>0</v>
      </c>
      <c r="S174" s="131">
        <v>0</v>
      </c>
      <c r="T174" s="131">
        <v>0</v>
      </c>
    </row>
    <row r="175" spans="1:20" ht="23.25" x14ac:dyDescent="0.15">
      <c r="A175" s="195">
        <v>133</v>
      </c>
      <c r="B175" s="53" t="s">
        <v>47</v>
      </c>
      <c r="C175" s="193">
        <v>200</v>
      </c>
      <c r="D175" s="193">
        <v>2.2000000000000002</v>
      </c>
      <c r="E175" s="193">
        <v>2.27</v>
      </c>
      <c r="F175" s="193">
        <v>13.71</v>
      </c>
      <c r="G175" s="193">
        <v>83.8</v>
      </c>
      <c r="H175" s="193">
        <v>0.09</v>
      </c>
      <c r="I175" s="193">
        <v>0.05</v>
      </c>
      <c r="J175" s="193">
        <v>6.8</v>
      </c>
      <c r="K175" s="193">
        <v>97.6</v>
      </c>
      <c r="L175" s="193">
        <v>0</v>
      </c>
      <c r="M175" s="193">
        <v>13.8</v>
      </c>
      <c r="N175" s="193">
        <v>54.6</v>
      </c>
      <c r="O175" s="193">
        <v>21.6</v>
      </c>
      <c r="P175" s="193">
        <v>0.87</v>
      </c>
      <c r="Q175" s="44">
        <v>410.4</v>
      </c>
      <c r="R175" s="44">
        <v>16.8</v>
      </c>
      <c r="S175" s="44">
        <v>0.23</v>
      </c>
      <c r="T175" s="44">
        <v>32.799999999999997</v>
      </c>
    </row>
    <row r="176" spans="1:20" x14ac:dyDescent="0.15">
      <c r="A176" s="195">
        <v>388</v>
      </c>
      <c r="B176" s="53" t="s">
        <v>38</v>
      </c>
      <c r="C176" s="193">
        <v>90</v>
      </c>
      <c r="D176" s="193">
        <v>11.7</v>
      </c>
      <c r="E176" s="193">
        <v>9</v>
      </c>
      <c r="F176" s="193">
        <v>13.7</v>
      </c>
      <c r="G176" s="193">
        <v>176.4</v>
      </c>
      <c r="H176" s="193">
        <v>9.1999999999999998E-2</v>
      </c>
      <c r="I176" s="193">
        <v>0.13500000000000001</v>
      </c>
      <c r="J176" s="193">
        <v>0.15</v>
      </c>
      <c r="K176" s="193">
        <v>17.600000000000001</v>
      </c>
      <c r="L176" s="193">
        <v>0.32</v>
      </c>
      <c r="M176" s="193">
        <v>36.57</v>
      </c>
      <c r="N176" s="193">
        <v>137.6</v>
      </c>
      <c r="O176" s="193">
        <v>37.44</v>
      </c>
      <c r="P176" s="193">
        <v>0.96</v>
      </c>
      <c r="Q176" s="44">
        <v>270.89999999999998</v>
      </c>
      <c r="R176" s="44">
        <v>87.97</v>
      </c>
      <c r="S176" s="44">
        <v>12.4</v>
      </c>
      <c r="T176" s="44">
        <v>0.9</v>
      </c>
    </row>
    <row r="177" spans="1:20" x14ac:dyDescent="0.15">
      <c r="A177" s="195">
        <v>520</v>
      </c>
      <c r="B177" s="89" t="s">
        <v>34</v>
      </c>
      <c r="C177" s="193">
        <v>150</v>
      </c>
      <c r="D177" s="90">
        <v>3.15</v>
      </c>
      <c r="E177" s="90">
        <v>6.2</v>
      </c>
      <c r="F177" s="90">
        <v>21.9</v>
      </c>
      <c r="G177" s="90">
        <v>163.5</v>
      </c>
      <c r="H177" s="90">
        <v>0.12</v>
      </c>
      <c r="I177" s="90">
        <v>0.11</v>
      </c>
      <c r="J177" s="90">
        <v>10.38</v>
      </c>
      <c r="K177" s="90">
        <v>18.78</v>
      </c>
      <c r="L177" s="90">
        <v>0.09</v>
      </c>
      <c r="M177" s="90">
        <v>40.96</v>
      </c>
      <c r="N177" s="90">
        <v>84</v>
      </c>
      <c r="O177" s="90">
        <v>30</v>
      </c>
      <c r="P177" s="90">
        <v>1.2</v>
      </c>
      <c r="Q177" s="91">
        <v>625</v>
      </c>
      <c r="R177" s="91">
        <v>60.23</v>
      </c>
      <c r="S177" s="91">
        <v>0.78</v>
      </c>
      <c r="T177" s="91">
        <v>37</v>
      </c>
    </row>
    <row r="178" spans="1:20" ht="32.450000000000003" customHeight="1" x14ac:dyDescent="0.15">
      <c r="A178" s="51" t="s">
        <v>92</v>
      </c>
      <c r="B178" s="52" t="s">
        <v>88</v>
      </c>
      <c r="C178" s="66">
        <v>215</v>
      </c>
      <c r="D178" s="196">
        <v>0.2</v>
      </c>
      <c r="E178" s="196">
        <v>0</v>
      </c>
      <c r="F178" s="196">
        <v>15</v>
      </c>
      <c r="G178" s="196">
        <v>60.8</v>
      </c>
      <c r="H178" s="196">
        <v>0</v>
      </c>
      <c r="I178" s="196">
        <v>0.01</v>
      </c>
      <c r="J178" s="196">
        <v>6</v>
      </c>
      <c r="K178" s="196">
        <v>0.3</v>
      </c>
      <c r="L178" s="196">
        <v>0</v>
      </c>
      <c r="M178" s="196">
        <v>4.66</v>
      </c>
      <c r="N178" s="196">
        <v>7.18</v>
      </c>
      <c r="O178" s="196">
        <v>4.4000000000000004</v>
      </c>
      <c r="P178" s="196">
        <v>0.8</v>
      </c>
      <c r="Q178" s="49">
        <v>20.58</v>
      </c>
      <c r="R178" s="49">
        <v>0</v>
      </c>
      <c r="S178" s="49">
        <v>0</v>
      </c>
      <c r="T178" s="55">
        <v>0</v>
      </c>
    </row>
    <row r="179" spans="1:20" ht="23.25" x14ac:dyDescent="0.15">
      <c r="A179" s="195" t="s">
        <v>67</v>
      </c>
      <c r="B179" s="53" t="s">
        <v>68</v>
      </c>
      <c r="C179" s="193">
        <v>45</v>
      </c>
      <c r="D179" s="193">
        <v>3.42</v>
      </c>
      <c r="E179" s="193">
        <v>1.1499999999999999</v>
      </c>
      <c r="F179" s="193">
        <v>25</v>
      </c>
      <c r="G179" s="193">
        <v>126</v>
      </c>
      <c r="H179" s="193">
        <v>5.5E-2</v>
      </c>
      <c r="I179" s="193">
        <v>1.4999999999999999E-2</v>
      </c>
      <c r="J179" s="193">
        <v>0</v>
      </c>
      <c r="K179" s="193">
        <v>0</v>
      </c>
      <c r="L179" s="193">
        <v>7.0000000000000007E-2</v>
      </c>
      <c r="M179" s="193">
        <v>3.6</v>
      </c>
      <c r="N179" s="193">
        <v>29.3</v>
      </c>
      <c r="O179" s="193">
        <v>6.3</v>
      </c>
      <c r="P179" s="193">
        <v>0.54</v>
      </c>
      <c r="Q179" s="44">
        <v>41.85</v>
      </c>
      <c r="R179" s="44">
        <v>2.9</v>
      </c>
      <c r="S179" s="44">
        <v>2.7</v>
      </c>
      <c r="T179" s="44">
        <v>6.5</v>
      </c>
    </row>
    <row r="180" spans="1:20" x14ac:dyDescent="0.15">
      <c r="A180" s="195" t="s">
        <v>67</v>
      </c>
      <c r="B180" s="53" t="s">
        <v>76</v>
      </c>
      <c r="C180" s="193">
        <v>30</v>
      </c>
      <c r="D180" s="193">
        <v>2.1</v>
      </c>
      <c r="E180" s="193">
        <v>0.3</v>
      </c>
      <c r="F180" s="193">
        <v>12.9</v>
      </c>
      <c r="G180" s="193">
        <v>63</v>
      </c>
      <c r="H180" s="193">
        <v>0.05</v>
      </c>
      <c r="I180" s="193">
        <v>2.4E-2</v>
      </c>
      <c r="J180" s="193">
        <v>0</v>
      </c>
      <c r="K180" s="193">
        <v>0</v>
      </c>
      <c r="L180" s="193">
        <v>0</v>
      </c>
      <c r="M180" s="193">
        <v>8.6999999999999993</v>
      </c>
      <c r="N180" s="193">
        <v>45</v>
      </c>
      <c r="O180" s="193">
        <v>14.1</v>
      </c>
      <c r="P180" s="193">
        <v>11.7</v>
      </c>
      <c r="Q180" s="44">
        <v>70.5</v>
      </c>
      <c r="R180" s="44">
        <v>1.32</v>
      </c>
      <c r="S180" s="44">
        <v>16.5</v>
      </c>
      <c r="T180" s="44">
        <v>7.2</v>
      </c>
    </row>
    <row r="181" spans="1:20" x14ac:dyDescent="0.15">
      <c r="A181" s="111"/>
      <c r="B181" s="108" t="s">
        <v>24</v>
      </c>
      <c r="C181" s="148">
        <f t="shared" ref="C181:K181" si="16">SUM(C174:C180)</f>
        <v>790</v>
      </c>
      <c r="D181" s="180">
        <f t="shared" si="16"/>
        <v>23.869999999999997</v>
      </c>
      <c r="E181" s="148">
        <f t="shared" si="16"/>
        <v>24.22</v>
      </c>
      <c r="F181" s="148">
        <f t="shared" si="16"/>
        <v>106.81</v>
      </c>
      <c r="G181" s="148">
        <f t="shared" si="16"/>
        <v>744.9</v>
      </c>
      <c r="H181" s="120">
        <f t="shared" si="16"/>
        <v>0.42699999999999999</v>
      </c>
      <c r="I181" s="120">
        <f t="shared" si="16"/>
        <v>0.37400000000000005</v>
      </c>
      <c r="J181" s="111">
        <f t="shared" si="16"/>
        <v>27.53</v>
      </c>
      <c r="K181" s="111">
        <f t="shared" si="16"/>
        <v>226.07999999999998</v>
      </c>
      <c r="L181" s="111">
        <f>SUM(L174:L180)</f>
        <v>0.48000000000000004</v>
      </c>
      <c r="M181" s="111">
        <f t="shared" ref="M181:T181" si="17">SUM(M174:M180)</f>
        <v>149.29</v>
      </c>
      <c r="N181" s="111">
        <f t="shared" si="17"/>
        <v>394.68</v>
      </c>
      <c r="O181" s="111">
        <f t="shared" si="17"/>
        <v>128.84</v>
      </c>
      <c r="P181" s="111">
        <f t="shared" si="17"/>
        <v>16.77</v>
      </c>
      <c r="Q181" s="112">
        <f t="shared" si="17"/>
        <v>1695.2299999999998</v>
      </c>
      <c r="R181" s="112">
        <f t="shared" si="17"/>
        <v>169.22</v>
      </c>
      <c r="S181" s="135">
        <f t="shared" si="17"/>
        <v>32.61</v>
      </c>
      <c r="T181" s="112">
        <f t="shared" si="17"/>
        <v>84.399999999999991</v>
      </c>
    </row>
    <row r="182" spans="1:20" x14ac:dyDescent="0.15">
      <c r="A182" s="123"/>
      <c r="B182" s="124" t="s">
        <v>58</v>
      </c>
      <c r="C182" s="124" t="s">
        <v>25</v>
      </c>
      <c r="D182" s="125"/>
      <c r="E182" s="125"/>
      <c r="F182" s="125"/>
      <c r="G182" s="125"/>
      <c r="H182" s="125"/>
      <c r="I182" s="125"/>
      <c r="J182" s="125"/>
      <c r="K182" s="125"/>
      <c r="L182" s="125"/>
      <c r="M182" s="125"/>
      <c r="N182" s="125"/>
      <c r="O182" s="125"/>
      <c r="P182" s="125"/>
      <c r="Q182" s="115"/>
      <c r="R182" s="115"/>
      <c r="S182" s="115"/>
      <c r="T182" s="115"/>
    </row>
    <row r="183" spans="1:20" ht="12.75" customHeight="1" x14ac:dyDescent="0.15">
      <c r="A183" s="195"/>
      <c r="B183" s="53" t="s">
        <v>5</v>
      </c>
      <c r="C183" s="193" t="s">
        <v>6</v>
      </c>
      <c r="D183" s="238" t="s">
        <v>7</v>
      </c>
      <c r="E183" s="238"/>
      <c r="F183" s="238"/>
      <c r="G183" s="193" t="s">
        <v>8</v>
      </c>
      <c r="H183" s="227" t="s">
        <v>9</v>
      </c>
      <c r="I183" s="228"/>
      <c r="J183" s="228"/>
      <c r="K183" s="228"/>
      <c r="L183" s="228"/>
      <c r="M183" s="229" t="s">
        <v>80</v>
      </c>
      <c r="N183" s="229"/>
      <c r="O183" s="229"/>
      <c r="P183" s="229"/>
      <c r="Q183" s="230"/>
      <c r="R183" s="230"/>
      <c r="S183" s="230"/>
      <c r="T183" s="230"/>
    </row>
    <row r="184" spans="1:20" ht="33.75" x14ac:dyDescent="0.15">
      <c r="A184" s="195"/>
      <c r="B184" s="53"/>
      <c r="C184" s="193" t="s">
        <v>10</v>
      </c>
      <c r="D184" s="193" t="s">
        <v>11</v>
      </c>
      <c r="E184" s="193" t="s">
        <v>12</v>
      </c>
      <c r="F184" s="193" t="s">
        <v>13</v>
      </c>
      <c r="G184" s="193" t="s">
        <v>14</v>
      </c>
      <c r="H184" s="196" t="s">
        <v>131</v>
      </c>
      <c r="I184" s="48" t="s">
        <v>132</v>
      </c>
      <c r="J184" s="196" t="s">
        <v>133</v>
      </c>
      <c r="K184" s="196" t="s">
        <v>134</v>
      </c>
      <c r="L184" s="48" t="s">
        <v>135</v>
      </c>
      <c r="M184" s="196" t="s">
        <v>136</v>
      </c>
      <c r="N184" s="196" t="s">
        <v>137</v>
      </c>
      <c r="O184" s="196" t="s">
        <v>138</v>
      </c>
      <c r="P184" s="196" t="s">
        <v>139</v>
      </c>
      <c r="Q184" s="196" t="s">
        <v>140</v>
      </c>
      <c r="R184" s="196" t="s">
        <v>141</v>
      </c>
      <c r="S184" s="48" t="s">
        <v>142</v>
      </c>
      <c r="T184" s="48" t="s">
        <v>143</v>
      </c>
    </row>
    <row r="185" spans="1:20" ht="23.25" x14ac:dyDescent="0.15">
      <c r="A185" s="67">
        <v>71.78</v>
      </c>
      <c r="B185" s="194" t="s">
        <v>98</v>
      </c>
      <c r="C185" s="196">
        <v>60</v>
      </c>
      <c r="D185" s="196">
        <v>0.9</v>
      </c>
      <c r="E185" s="196">
        <v>5.3</v>
      </c>
      <c r="F185" s="196">
        <v>4.8</v>
      </c>
      <c r="G185" s="196">
        <v>67.099999999999994</v>
      </c>
      <c r="H185" s="194">
        <v>0.03</v>
      </c>
      <c r="I185" s="194">
        <v>0.03</v>
      </c>
      <c r="J185" s="194">
        <v>3.23</v>
      </c>
      <c r="K185" s="194">
        <v>72.900000000000006</v>
      </c>
      <c r="L185" s="194">
        <v>0</v>
      </c>
      <c r="M185" s="194">
        <v>12</v>
      </c>
      <c r="N185" s="194">
        <v>21</v>
      </c>
      <c r="O185" s="194">
        <v>9.6999999999999993</v>
      </c>
      <c r="P185" s="194">
        <v>0.4</v>
      </c>
      <c r="Q185" s="131">
        <v>128</v>
      </c>
      <c r="R185" s="131">
        <v>7.9</v>
      </c>
      <c r="S185" s="131">
        <v>0.14000000000000001</v>
      </c>
      <c r="T185" s="131">
        <v>12</v>
      </c>
    </row>
    <row r="186" spans="1:20" ht="23.25" x14ac:dyDescent="0.15">
      <c r="A186" s="195">
        <v>139</v>
      </c>
      <c r="B186" s="53" t="s">
        <v>53</v>
      </c>
      <c r="C186" s="193">
        <v>200</v>
      </c>
      <c r="D186" s="193">
        <v>5</v>
      </c>
      <c r="E186" s="122">
        <v>4.4800000000000004</v>
      </c>
      <c r="F186" s="122">
        <v>13.06</v>
      </c>
      <c r="G186" s="193">
        <v>107.8</v>
      </c>
      <c r="H186" s="193">
        <v>0.18</v>
      </c>
      <c r="I186" s="193">
        <v>0.12</v>
      </c>
      <c r="J186" s="122">
        <v>4.6500000000000004</v>
      </c>
      <c r="K186" s="122">
        <v>2.3200000000000002E-2</v>
      </c>
      <c r="L186" s="193">
        <v>0</v>
      </c>
      <c r="M186" s="193">
        <v>27</v>
      </c>
      <c r="N186" s="193">
        <v>80.400000000000006</v>
      </c>
      <c r="O186" s="193">
        <v>29</v>
      </c>
      <c r="P186" s="193">
        <v>1.5</v>
      </c>
      <c r="Q186" s="44">
        <v>382.4</v>
      </c>
      <c r="R186" s="44">
        <v>16</v>
      </c>
      <c r="S186" s="44">
        <v>2</v>
      </c>
      <c r="T186" s="44">
        <v>28.8</v>
      </c>
    </row>
    <row r="187" spans="1:20" x14ac:dyDescent="0.15">
      <c r="A187" s="195">
        <v>469</v>
      </c>
      <c r="B187" s="53" t="s">
        <v>39</v>
      </c>
      <c r="C187" s="193">
        <v>105</v>
      </c>
      <c r="D187" s="193">
        <v>9.23</v>
      </c>
      <c r="E187" s="193">
        <v>8.25</v>
      </c>
      <c r="F187" s="193">
        <v>11.42</v>
      </c>
      <c r="G187" s="193">
        <v>133.1</v>
      </c>
      <c r="H187" s="193">
        <v>0.03</v>
      </c>
      <c r="I187" s="193">
        <v>7.0000000000000007E-2</v>
      </c>
      <c r="J187" s="193">
        <v>1.78</v>
      </c>
      <c r="K187" s="193">
        <v>33.54</v>
      </c>
      <c r="L187" s="193">
        <v>0.03</v>
      </c>
      <c r="M187" s="193">
        <v>23.7</v>
      </c>
      <c r="N187" s="193">
        <v>83.5</v>
      </c>
      <c r="O187" s="193">
        <v>18.899999999999999</v>
      </c>
      <c r="P187" s="193">
        <v>1</v>
      </c>
      <c r="Q187" s="44">
        <v>151.6</v>
      </c>
      <c r="R187" s="44">
        <v>19</v>
      </c>
      <c r="S187" s="44">
        <v>0.55000000000000004</v>
      </c>
      <c r="T187" s="44">
        <v>34.700000000000003</v>
      </c>
    </row>
    <row r="188" spans="1:20" x14ac:dyDescent="0.15">
      <c r="A188" s="195">
        <v>511</v>
      </c>
      <c r="B188" s="53" t="s">
        <v>33</v>
      </c>
      <c r="C188" s="90">
        <v>150</v>
      </c>
      <c r="D188" s="90">
        <v>3.8</v>
      </c>
      <c r="E188" s="90">
        <v>6.8</v>
      </c>
      <c r="F188" s="90">
        <v>36.5</v>
      </c>
      <c r="G188" s="90">
        <v>203.5</v>
      </c>
      <c r="H188" s="90">
        <v>0.03</v>
      </c>
      <c r="I188" s="90">
        <v>0.03</v>
      </c>
      <c r="J188" s="90">
        <v>0</v>
      </c>
      <c r="K188" s="90">
        <v>18.399999999999999</v>
      </c>
      <c r="L188" s="90">
        <v>0.09</v>
      </c>
      <c r="M188" s="90">
        <v>6.9</v>
      </c>
      <c r="N188" s="90">
        <v>72</v>
      </c>
      <c r="O188" s="90">
        <v>24</v>
      </c>
      <c r="P188" s="90">
        <v>0.5</v>
      </c>
      <c r="Q188" s="73">
        <v>46.6</v>
      </c>
      <c r="R188" s="73">
        <v>21</v>
      </c>
      <c r="S188" s="73">
        <v>7.24</v>
      </c>
      <c r="T188" s="73">
        <v>27</v>
      </c>
    </row>
    <row r="189" spans="1:20" x14ac:dyDescent="0.15">
      <c r="A189" s="51" t="s">
        <v>92</v>
      </c>
      <c r="B189" s="52" t="s">
        <v>90</v>
      </c>
      <c r="C189" s="66">
        <v>215</v>
      </c>
      <c r="D189" s="196">
        <v>0.2</v>
      </c>
      <c r="E189" s="196">
        <v>0</v>
      </c>
      <c r="F189" s="196">
        <v>15</v>
      </c>
      <c r="G189" s="196">
        <v>60.8</v>
      </c>
      <c r="H189" s="196">
        <v>0</v>
      </c>
      <c r="I189" s="196">
        <v>0.01</v>
      </c>
      <c r="J189" s="196">
        <v>6</v>
      </c>
      <c r="K189" s="196">
        <v>0.3</v>
      </c>
      <c r="L189" s="196">
        <v>0</v>
      </c>
      <c r="M189" s="196">
        <v>4.66</v>
      </c>
      <c r="N189" s="196">
        <v>7.18</v>
      </c>
      <c r="O189" s="196">
        <v>4.4000000000000004</v>
      </c>
      <c r="P189" s="196">
        <v>0.8</v>
      </c>
      <c r="Q189" s="49">
        <v>20.58</v>
      </c>
      <c r="R189" s="49">
        <v>0</v>
      </c>
      <c r="S189" s="49">
        <v>0</v>
      </c>
      <c r="T189" s="55">
        <v>0</v>
      </c>
    </row>
    <row r="190" spans="1:20" ht="23.25" x14ac:dyDescent="0.15">
      <c r="A190" s="195" t="s">
        <v>67</v>
      </c>
      <c r="B190" s="53" t="s">
        <v>68</v>
      </c>
      <c r="C190" s="193">
        <v>45</v>
      </c>
      <c r="D190" s="193">
        <v>3.42</v>
      </c>
      <c r="E190" s="193">
        <v>1.1499999999999999</v>
      </c>
      <c r="F190" s="193">
        <v>25</v>
      </c>
      <c r="G190" s="193">
        <v>126</v>
      </c>
      <c r="H190" s="193">
        <v>5.5E-2</v>
      </c>
      <c r="I190" s="193">
        <v>1.4999999999999999E-2</v>
      </c>
      <c r="J190" s="193">
        <v>0</v>
      </c>
      <c r="K190" s="193">
        <v>0</v>
      </c>
      <c r="L190" s="193">
        <v>7.0000000000000007E-2</v>
      </c>
      <c r="M190" s="193">
        <v>3.6</v>
      </c>
      <c r="N190" s="193">
        <v>29.3</v>
      </c>
      <c r="O190" s="193">
        <v>6.3</v>
      </c>
      <c r="P190" s="193">
        <v>0.54</v>
      </c>
      <c r="Q190" s="44">
        <v>41.85</v>
      </c>
      <c r="R190" s="44">
        <v>2.9</v>
      </c>
      <c r="S190" s="44">
        <v>2.7</v>
      </c>
      <c r="T190" s="44">
        <v>6.5</v>
      </c>
    </row>
    <row r="191" spans="1:20" x14ac:dyDescent="0.15">
      <c r="A191" s="195" t="s">
        <v>67</v>
      </c>
      <c r="B191" s="53" t="s">
        <v>76</v>
      </c>
      <c r="C191" s="193">
        <v>30</v>
      </c>
      <c r="D191" s="193">
        <v>2.1</v>
      </c>
      <c r="E191" s="193">
        <v>0.3</v>
      </c>
      <c r="F191" s="193">
        <v>12.9</v>
      </c>
      <c r="G191" s="193">
        <v>63</v>
      </c>
      <c r="H191" s="193">
        <v>0.05</v>
      </c>
      <c r="I191" s="193">
        <v>2.4E-2</v>
      </c>
      <c r="J191" s="193" t="s">
        <v>22</v>
      </c>
      <c r="K191" s="193">
        <v>0</v>
      </c>
      <c r="L191" s="193">
        <v>0</v>
      </c>
      <c r="M191" s="193">
        <v>8.6999999999999993</v>
      </c>
      <c r="N191" s="193">
        <v>45</v>
      </c>
      <c r="O191" s="193">
        <v>14.1</v>
      </c>
      <c r="P191" s="193">
        <v>11.7</v>
      </c>
      <c r="Q191" s="44">
        <v>70.5</v>
      </c>
      <c r="R191" s="44">
        <v>1.32</v>
      </c>
      <c r="S191" s="44">
        <v>16.5</v>
      </c>
      <c r="T191" s="44">
        <v>7.2</v>
      </c>
    </row>
    <row r="192" spans="1:20" x14ac:dyDescent="0.15">
      <c r="A192" s="111"/>
      <c r="B192" s="108" t="s">
        <v>24</v>
      </c>
      <c r="C192" s="111">
        <f t="shared" ref="C192:T192" si="18">SUM(C185:C191)</f>
        <v>805</v>
      </c>
      <c r="D192" s="111">
        <f t="shared" si="18"/>
        <v>24.65</v>
      </c>
      <c r="E192" s="111">
        <f t="shared" si="18"/>
        <v>26.28</v>
      </c>
      <c r="F192" s="111">
        <f t="shared" si="18"/>
        <v>118.68</v>
      </c>
      <c r="G192" s="111">
        <f t="shared" si="18"/>
        <v>761.3</v>
      </c>
      <c r="H192" s="120">
        <f t="shared" si="18"/>
        <v>0.375</v>
      </c>
      <c r="I192" s="120">
        <f t="shared" si="18"/>
        <v>0.29900000000000004</v>
      </c>
      <c r="J192" s="121">
        <f t="shared" si="18"/>
        <v>15.66</v>
      </c>
      <c r="K192" s="120">
        <f t="shared" si="18"/>
        <v>125.1632</v>
      </c>
      <c r="L192" s="111">
        <f t="shared" si="18"/>
        <v>0.19</v>
      </c>
      <c r="M192" s="111">
        <f t="shared" si="18"/>
        <v>86.56</v>
      </c>
      <c r="N192" s="111">
        <f t="shared" si="18"/>
        <v>338.38</v>
      </c>
      <c r="O192" s="111">
        <f t="shared" si="18"/>
        <v>106.39999999999999</v>
      </c>
      <c r="P192" s="111">
        <f t="shared" si="18"/>
        <v>16.439999999999998</v>
      </c>
      <c r="Q192" s="112">
        <f t="shared" si="18"/>
        <v>841.53000000000009</v>
      </c>
      <c r="R192" s="112">
        <f t="shared" si="18"/>
        <v>68.11999999999999</v>
      </c>
      <c r="S192" s="112">
        <f t="shared" si="18"/>
        <v>29.13</v>
      </c>
      <c r="T192" s="112">
        <f t="shared" si="18"/>
        <v>116.2</v>
      </c>
    </row>
    <row r="193" spans="1:20" x14ac:dyDescent="0.15">
      <c r="A193" s="123"/>
      <c r="B193" s="124" t="s">
        <v>56</v>
      </c>
      <c r="C193" s="124" t="s">
        <v>27</v>
      </c>
      <c r="D193" s="125"/>
      <c r="E193" s="125"/>
      <c r="F193" s="125"/>
      <c r="G193" s="125"/>
      <c r="H193" s="125"/>
      <c r="I193" s="125"/>
      <c r="J193" s="125"/>
      <c r="K193" s="125"/>
      <c r="L193" s="125"/>
      <c r="M193" s="125"/>
      <c r="N193" s="125"/>
      <c r="O193" s="125"/>
      <c r="P193" s="125"/>
      <c r="Q193" s="115"/>
      <c r="R193" s="115"/>
      <c r="S193" s="115"/>
      <c r="T193" s="115"/>
    </row>
    <row r="194" spans="1:20" ht="16.899999999999999" customHeight="1" x14ac:dyDescent="0.15">
      <c r="A194" s="195"/>
      <c r="B194" s="53" t="s">
        <v>5</v>
      </c>
      <c r="C194" s="193" t="s">
        <v>6</v>
      </c>
      <c r="D194" s="238" t="s">
        <v>7</v>
      </c>
      <c r="E194" s="238"/>
      <c r="F194" s="238"/>
      <c r="G194" s="193" t="s">
        <v>8</v>
      </c>
      <c r="H194" s="227" t="s">
        <v>9</v>
      </c>
      <c r="I194" s="228"/>
      <c r="J194" s="228"/>
      <c r="K194" s="228"/>
      <c r="L194" s="228"/>
      <c r="M194" s="229" t="s">
        <v>80</v>
      </c>
      <c r="N194" s="229"/>
      <c r="O194" s="229"/>
      <c r="P194" s="229"/>
      <c r="Q194" s="230"/>
      <c r="R194" s="230"/>
      <c r="S194" s="230"/>
      <c r="T194" s="230"/>
    </row>
    <row r="195" spans="1:20" ht="33.75" x14ac:dyDescent="0.15">
      <c r="A195" s="195"/>
      <c r="B195" s="53"/>
      <c r="C195" s="193" t="s">
        <v>10</v>
      </c>
      <c r="D195" s="193" t="s">
        <v>11</v>
      </c>
      <c r="E195" s="193" t="s">
        <v>12</v>
      </c>
      <c r="F195" s="193" t="s">
        <v>13</v>
      </c>
      <c r="G195" s="193" t="s">
        <v>14</v>
      </c>
      <c r="H195" s="196" t="s">
        <v>131</v>
      </c>
      <c r="I195" s="48" t="s">
        <v>132</v>
      </c>
      <c r="J195" s="196" t="s">
        <v>133</v>
      </c>
      <c r="K195" s="196" t="s">
        <v>134</v>
      </c>
      <c r="L195" s="48" t="s">
        <v>135</v>
      </c>
      <c r="M195" s="196" t="s">
        <v>136</v>
      </c>
      <c r="N195" s="196" t="s">
        <v>137</v>
      </c>
      <c r="O195" s="196" t="s">
        <v>138</v>
      </c>
      <c r="P195" s="196" t="s">
        <v>139</v>
      </c>
      <c r="Q195" s="196" t="s">
        <v>140</v>
      </c>
      <c r="R195" s="196" t="s">
        <v>141</v>
      </c>
      <c r="S195" s="48" t="s">
        <v>142</v>
      </c>
      <c r="T195" s="48" t="s">
        <v>143</v>
      </c>
    </row>
    <row r="196" spans="1:20" ht="15" customHeight="1" x14ac:dyDescent="0.15">
      <c r="A196" s="195">
        <v>78</v>
      </c>
      <c r="B196" s="53" t="s">
        <v>119</v>
      </c>
      <c r="C196" s="193">
        <v>60</v>
      </c>
      <c r="D196" s="193">
        <v>1.2</v>
      </c>
      <c r="E196" s="193">
        <v>4.2</v>
      </c>
      <c r="F196" s="193">
        <v>6</v>
      </c>
      <c r="G196" s="193">
        <v>68</v>
      </c>
      <c r="H196" s="194">
        <v>0.03</v>
      </c>
      <c r="I196" s="194">
        <v>0.03</v>
      </c>
      <c r="J196" s="194">
        <v>3.23</v>
      </c>
      <c r="K196" s="194">
        <v>560</v>
      </c>
      <c r="L196" s="194">
        <v>0</v>
      </c>
      <c r="M196" s="194">
        <v>18</v>
      </c>
      <c r="N196" s="194">
        <v>37</v>
      </c>
      <c r="O196" s="194">
        <v>23</v>
      </c>
      <c r="P196" s="194">
        <v>0.65</v>
      </c>
      <c r="Q196" s="131">
        <v>104</v>
      </c>
      <c r="R196" s="131">
        <v>11</v>
      </c>
      <c r="S196" s="131">
        <v>0.19</v>
      </c>
      <c r="T196" s="131">
        <v>28</v>
      </c>
    </row>
    <row r="197" spans="1:20" x14ac:dyDescent="0.15">
      <c r="A197" s="195">
        <v>110</v>
      </c>
      <c r="B197" s="53" t="s">
        <v>51</v>
      </c>
      <c r="C197" s="193">
        <v>200</v>
      </c>
      <c r="D197" s="193">
        <v>1.7</v>
      </c>
      <c r="E197" s="193">
        <v>3.93</v>
      </c>
      <c r="F197" s="193">
        <v>10.88</v>
      </c>
      <c r="G197" s="193">
        <v>82</v>
      </c>
      <c r="H197" s="193">
        <v>0.06</v>
      </c>
      <c r="I197" s="193">
        <v>0.05</v>
      </c>
      <c r="J197" s="193">
        <v>7.74</v>
      </c>
      <c r="K197" s="193">
        <v>110.4</v>
      </c>
      <c r="L197" s="193">
        <v>0</v>
      </c>
      <c r="M197" s="193">
        <v>37.5</v>
      </c>
      <c r="N197" s="193">
        <v>42.58</v>
      </c>
      <c r="O197" s="193">
        <v>24</v>
      </c>
      <c r="P197" s="193">
        <v>1.2</v>
      </c>
      <c r="Q197" s="44">
        <v>317</v>
      </c>
      <c r="R197" s="44">
        <v>17.8</v>
      </c>
      <c r="S197" s="54">
        <v>2.12</v>
      </c>
      <c r="T197" s="55">
        <v>26.4</v>
      </c>
    </row>
    <row r="198" spans="1:20" x14ac:dyDescent="0.15">
      <c r="A198" s="195">
        <v>423</v>
      </c>
      <c r="B198" s="53" t="s">
        <v>89</v>
      </c>
      <c r="C198" s="193">
        <v>90</v>
      </c>
      <c r="D198" s="193">
        <v>15</v>
      </c>
      <c r="E198" s="193">
        <v>14.1</v>
      </c>
      <c r="F198" s="193">
        <v>5.3</v>
      </c>
      <c r="G198" s="193">
        <v>173.3</v>
      </c>
      <c r="H198" s="193">
        <v>0.14000000000000001</v>
      </c>
      <c r="I198" s="193">
        <v>0.37</v>
      </c>
      <c r="J198" s="193">
        <v>0.6</v>
      </c>
      <c r="K198" s="193">
        <v>30</v>
      </c>
      <c r="L198" s="193">
        <v>1.6</v>
      </c>
      <c r="M198" s="193">
        <v>30.4</v>
      </c>
      <c r="N198" s="193">
        <v>125</v>
      </c>
      <c r="O198" s="193">
        <v>19</v>
      </c>
      <c r="P198" s="193">
        <v>1.5</v>
      </c>
      <c r="Q198" s="44">
        <v>199</v>
      </c>
      <c r="R198" s="44">
        <v>8.5</v>
      </c>
      <c r="S198" s="44">
        <v>0.2</v>
      </c>
      <c r="T198" s="44">
        <v>7.8</v>
      </c>
    </row>
    <row r="199" spans="1:20" x14ac:dyDescent="0.15">
      <c r="A199" s="195">
        <v>516</v>
      </c>
      <c r="B199" s="53" t="s">
        <v>28</v>
      </c>
      <c r="C199" s="74">
        <v>150</v>
      </c>
      <c r="D199" s="75">
        <v>5.4</v>
      </c>
      <c r="E199" s="75">
        <v>6.2</v>
      </c>
      <c r="F199" s="75">
        <v>32.9</v>
      </c>
      <c r="G199" s="75">
        <v>188</v>
      </c>
      <c r="H199" s="75">
        <v>0.06</v>
      </c>
      <c r="I199" s="75">
        <v>0.01</v>
      </c>
      <c r="J199" s="75">
        <v>0</v>
      </c>
      <c r="K199" s="75">
        <v>19</v>
      </c>
      <c r="L199" s="75">
        <v>7.0000000000000007E-2</v>
      </c>
      <c r="M199" s="75">
        <v>16.66</v>
      </c>
      <c r="N199" s="75">
        <v>49.22</v>
      </c>
      <c r="O199" s="75">
        <v>7.8</v>
      </c>
      <c r="P199" s="75">
        <v>0.98</v>
      </c>
      <c r="Q199" s="49">
        <v>57.12</v>
      </c>
      <c r="R199" s="49">
        <v>54.72</v>
      </c>
      <c r="S199" s="49">
        <v>0.04</v>
      </c>
      <c r="T199" s="49">
        <v>14.46</v>
      </c>
    </row>
    <row r="200" spans="1:20" ht="23.25" x14ac:dyDescent="0.15">
      <c r="A200" s="45">
        <v>631</v>
      </c>
      <c r="B200" s="46" t="s">
        <v>55</v>
      </c>
      <c r="C200" s="68">
        <v>200</v>
      </c>
      <c r="D200" s="196">
        <v>0.2</v>
      </c>
      <c r="E200" s="196">
        <v>0.16</v>
      </c>
      <c r="F200" s="196">
        <v>28</v>
      </c>
      <c r="G200" s="196">
        <v>110</v>
      </c>
      <c r="H200" s="196">
        <v>0.02</v>
      </c>
      <c r="I200" s="196">
        <v>0.01</v>
      </c>
      <c r="J200" s="196">
        <v>6</v>
      </c>
      <c r="K200" s="196">
        <v>0.02</v>
      </c>
      <c r="L200" s="196">
        <v>0.01</v>
      </c>
      <c r="M200" s="196">
        <v>12</v>
      </c>
      <c r="N200" s="196">
        <v>2.4</v>
      </c>
      <c r="O200" s="196">
        <v>4</v>
      </c>
      <c r="P200" s="196">
        <v>0.84</v>
      </c>
      <c r="Q200" s="49">
        <v>92.3</v>
      </c>
      <c r="R200" s="49">
        <v>1</v>
      </c>
      <c r="S200" s="49">
        <v>0.15</v>
      </c>
      <c r="T200" s="49">
        <v>2.9</v>
      </c>
    </row>
    <row r="201" spans="1:20" ht="23.25" x14ac:dyDescent="0.15">
      <c r="A201" s="195" t="s">
        <v>67</v>
      </c>
      <c r="B201" s="53" t="s">
        <v>68</v>
      </c>
      <c r="C201" s="193">
        <v>45</v>
      </c>
      <c r="D201" s="193">
        <v>3.42</v>
      </c>
      <c r="E201" s="193">
        <v>1.1499999999999999</v>
      </c>
      <c r="F201" s="193">
        <v>25</v>
      </c>
      <c r="G201" s="193">
        <v>126</v>
      </c>
      <c r="H201" s="193">
        <v>5.5E-2</v>
      </c>
      <c r="I201" s="193">
        <v>1.4999999999999999E-2</v>
      </c>
      <c r="J201" s="193">
        <v>0</v>
      </c>
      <c r="K201" s="193">
        <v>0</v>
      </c>
      <c r="L201" s="193">
        <v>7.0000000000000007E-2</v>
      </c>
      <c r="M201" s="193">
        <v>3.6</v>
      </c>
      <c r="N201" s="193">
        <v>29.3</v>
      </c>
      <c r="O201" s="193">
        <v>6.3</v>
      </c>
      <c r="P201" s="193">
        <v>0.54</v>
      </c>
      <c r="Q201" s="44">
        <v>41.85</v>
      </c>
      <c r="R201" s="44">
        <v>2.9</v>
      </c>
      <c r="S201" s="44">
        <v>2.7</v>
      </c>
      <c r="T201" s="44">
        <v>6.5</v>
      </c>
    </row>
    <row r="202" spans="1:20" x14ac:dyDescent="0.15">
      <c r="A202" s="195" t="s">
        <v>67</v>
      </c>
      <c r="B202" s="53" t="s">
        <v>76</v>
      </c>
      <c r="C202" s="193">
        <v>30</v>
      </c>
      <c r="D202" s="193">
        <v>2.1</v>
      </c>
      <c r="E202" s="193">
        <v>0.3</v>
      </c>
      <c r="F202" s="193">
        <v>12.9</v>
      </c>
      <c r="G202" s="193">
        <v>63</v>
      </c>
      <c r="H202" s="193">
        <v>0.05</v>
      </c>
      <c r="I202" s="193">
        <v>2.4E-2</v>
      </c>
      <c r="J202" s="193" t="s">
        <v>22</v>
      </c>
      <c r="K202" s="193">
        <v>0</v>
      </c>
      <c r="L202" s="193">
        <v>0</v>
      </c>
      <c r="M202" s="193">
        <v>8.6999999999999993</v>
      </c>
      <c r="N202" s="193">
        <v>45</v>
      </c>
      <c r="O202" s="193">
        <v>14.1</v>
      </c>
      <c r="P202" s="193">
        <v>11.7</v>
      </c>
      <c r="Q202" s="44">
        <v>70.5</v>
      </c>
      <c r="R202" s="44">
        <v>1.32</v>
      </c>
      <c r="S202" s="44">
        <v>16.5</v>
      </c>
      <c r="T202" s="44">
        <v>7.2</v>
      </c>
    </row>
    <row r="203" spans="1:20" x14ac:dyDescent="0.15">
      <c r="A203" s="111"/>
      <c r="B203" s="108" t="s">
        <v>24</v>
      </c>
      <c r="C203" s="111">
        <f t="shared" ref="C203:T203" si="19">SUM(C196:C202)</f>
        <v>775</v>
      </c>
      <c r="D203" s="111">
        <f t="shared" si="19"/>
        <v>29.019999999999996</v>
      </c>
      <c r="E203" s="120">
        <f t="shared" si="19"/>
        <v>30.04</v>
      </c>
      <c r="F203" s="120">
        <f t="shared" si="19"/>
        <v>120.98</v>
      </c>
      <c r="G203" s="111">
        <f t="shared" si="19"/>
        <v>810.3</v>
      </c>
      <c r="H203" s="120">
        <f t="shared" si="19"/>
        <v>0.41500000000000004</v>
      </c>
      <c r="I203" s="120">
        <f t="shared" si="19"/>
        <v>0.50900000000000001</v>
      </c>
      <c r="J203" s="120">
        <f t="shared" si="19"/>
        <v>17.57</v>
      </c>
      <c r="K203" s="120">
        <f t="shared" si="19"/>
        <v>719.42</v>
      </c>
      <c r="L203" s="120">
        <f t="shared" si="19"/>
        <v>1.7500000000000002</v>
      </c>
      <c r="M203" s="111">
        <f t="shared" si="19"/>
        <v>126.86</v>
      </c>
      <c r="N203" s="111">
        <f t="shared" si="19"/>
        <v>330.5</v>
      </c>
      <c r="O203" s="111">
        <f t="shared" si="19"/>
        <v>98.199999999999989</v>
      </c>
      <c r="P203" s="111">
        <f t="shared" si="19"/>
        <v>17.41</v>
      </c>
      <c r="Q203" s="112">
        <f t="shared" si="19"/>
        <v>881.77</v>
      </c>
      <c r="R203" s="112">
        <f t="shared" si="19"/>
        <v>97.24</v>
      </c>
      <c r="S203" s="112">
        <f t="shared" si="19"/>
        <v>21.9</v>
      </c>
      <c r="T203" s="112">
        <f t="shared" si="19"/>
        <v>93.26</v>
      </c>
    </row>
    <row r="204" spans="1:20" x14ac:dyDescent="0.15">
      <c r="A204" s="113"/>
      <c r="B204" s="114"/>
      <c r="C204" s="114"/>
      <c r="D204" s="114"/>
      <c r="E204" s="114"/>
      <c r="F204" s="114"/>
      <c r="G204" s="114"/>
      <c r="H204" s="114"/>
      <c r="I204" s="114"/>
      <c r="J204" s="114"/>
      <c r="K204" s="114"/>
      <c r="L204" s="114"/>
      <c r="M204" s="114"/>
      <c r="N204" s="114"/>
      <c r="O204" s="114"/>
      <c r="P204" s="114"/>
      <c r="Q204" s="115"/>
      <c r="R204" s="115"/>
      <c r="S204" s="115"/>
      <c r="T204" s="115"/>
    </row>
    <row r="205" spans="1:20" x14ac:dyDescent="0.15">
      <c r="A205" s="116"/>
      <c r="B205" s="117" t="s">
        <v>58</v>
      </c>
      <c r="C205" s="117" t="s">
        <v>29</v>
      </c>
      <c r="D205" s="118"/>
      <c r="E205" s="118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15"/>
      <c r="R205" s="115"/>
      <c r="S205" s="115"/>
      <c r="T205" s="115"/>
    </row>
    <row r="206" spans="1:20" ht="12.75" customHeight="1" x14ac:dyDescent="0.15">
      <c r="A206" s="195"/>
      <c r="B206" s="53" t="s">
        <v>5</v>
      </c>
      <c r="C206" s="193" t="s">
        <v>6</v>
      </c>
      <c r="D206" s="238" t="s">
        <v>7</v>
      </c>
      <c r="E206" s="238"/>
      <c r="F206" s="238"/>
      <c r="G206" s="193" t="s">
        <v>8</v>
      </c>
      <c r="H206" s="227" t="s">
        <v>9</v>
      </c>
      <c r="I206" s="228"/>
      <c r="J206" s="228"/>
      <c r="K206" s="228"/>
      <c r="L206" s="228"/>
      <c r="M206" s="229" t="s">
        <v>80</v>
      </c>
      <c r="N206" s="229"/>
      <c r="O206" s="229"/>
      <c r="P206" s="229"/>
      <c r="Q206" s="230"/>
      <c r="R206" s="230"/>
      <c r="S206" s="230"/>
      <c r="T206" s="230"/>
    </row>
    <row r="207" spans="1:20" ht="33.75" x14ac:dyDescent="0.15">
      <c r="A207" s="195"/>
      <c r="B207" s="53"/>
      <c r="C207" s="193" t="s">
        <v>10</v>
      </c>
      <c r="D207" s="193" t="s">
        <v>11</v>
      </c>
      <c r="E207" s="193" t="s">
        <v>12</v>
      </c>
      <c r="F207" s="193" t="s">
        <v>13</v>
      </c>
      <c r="G207" s="193" t="s">
        <v>14</v>
      </c>
      <c r="H207" s="196" t="s">
        <v>131</v>
      </c>
      <c r="I207" s="48" t="s">
        <v>132</v>
      </c>
      <c r="J207" s="196" t="s">
        <v>133</v>
      </c>
      <c r="K207" s="196" t="s">
        <v>134</v>
      </c>
      <c r="L207" s="48" t="s">
        <v>135</v>
      </c>
      <c r="M207" s="196" t="s">
        <v>136</v>
      </c>
      <c r="N207" s="196" t="s">
        <v>137</v>
      </c>
      <c r="O207" s="196" t="s">
        <v>138</v>
      </c>
      <c r="P207" s="196" t="s">
        <v>139</v>
      </c>
      <c r="Q207" s="196" t="s">
        <v>140</v>
      </c>
      <c r="R207" s="196" t="s">
        <v>141</v>
      </c>
      <c r="S207" s="48" t="s">
        <v>142</v>
      </c>
      <c r="T207" s="48" t="s">
        <v>143</v>
      </c>
    </row>
    <row r="208" spans="1:20" ht="23.25" x14ac:dyDescent="0.15">
      <c r="A208" s="67" t="s">
        <v>64</v>
      </c>
      <c r="B208" s="101" t="s">
        <v>126</v>
      </c>
      <c r="C208" s="196">
        <v>60</v>
      </c>
      <c r="D208" s="196">
        <v>0.8</v>
      </c>
      <c r="E208" s="196">
        <v>3</v>
      </c>
      <c r="F208" s="196">
        <v>5.0199999999999996</v>
      </c>
      <c r="G208" s="196">
        <v>45.6</v>
      </c>
      <c r="H208" s="196">
        <v>0.01</v>
      </c>
      <c r="I208" s="196">
        <v>0.02</v>
      </c>
      <c r="J208" s="196">
        <v>2.2799999999999998</v>
      </c>
      <c r="K208" s="196">
        <v>0.68</v>
      </c>
      <c r="L208" s="196">
        <v>0</v>
      </c>
      <c r="M208" s="196">
        <v>19</v>
      </c>
      <c r="N208" s="196">
        <v>22</v>
      </c>
      <c r="O208" s="196">
        <v>11</v>
      </c>
      <c r="P208" s="196">
        <v>0.7</v>
      </c>
      <c r="Q208" s="196">
        <v>136</v>
      </c>
      <c r="R208" s="196">
        <v>12</v>
      </c>
      <c r="S208" s="196">
        <v>0.35</v>
      </c>
      <c r="T208" s="196">
        <v>11</v>
      </c>
    </row>
    <row r="209" spans="1:20" x14ac:dyDescent="0.15">
      <c r="A209" s="195">
        <v>124</v>
      </c>
      <c r="B209" s="53" t="s">
        <v>57</v>
      </c>
      <c r="C209" s="193">
        <v>200</v>
      </c>
      <c r="D209" s="193">
        <v>1.6</v>
      </c>
      <c r="E209" s="193">
        <v>3.44</v>
      </c>
      <c r="F209" s="193">
        <v>8</v>
      </c>
      <c r="G209" s="193">
        <v>70.400000000000006</v>
      </c>
      <c r="H209" s="193">
        <v>0.05</v>
      </c>
      <c r="I209" s="193">
        <v>0.10400000000000001</v>
      </c>
      <c r="J209" s="193">
        <v>14.77</v>
      </c>
      <c r="K209" s="193">
        <v>0</v>
      </c>
      <c r="L209" s="193">
        <v>0.64</v>
      </c>
      <c r="M209" s="193">
        <v>28</v>
      </c>
      <c r="N209" s="193">
        <v>38.1</v>
      </c>
      <c r="O209" s="193">
        <v>30.4</v>
      </c>
      <c r="P209" s="193">
        <v>0.64</v>
      </c>
      <c r="Q209" s="44">
        <v>242.4</v>
      </c>
      <c r="R209" s="44">
        <v>15</v>
      </c>
      <c r="S209" s="44">
        <v>0.21199999999999999</v>
      </c>
      <c r="T209" s="44">
        <v>20.6</v>
      </c>
    </row>
    <row r="210" spans="1:20" x14ac:dyDescent="0.15">
      <c r="A210" s="195">
        <v>498</v>
      </c>
      <c r="B210" s="53" t="s">
        <v>59</v>
      </c>
      <c r="C210" s="75">
        <v>90</v>
      </c>
      <c r="D210" s="75">
        <v>12.3</v>
      </c>
      <c r="E210" s="75">
        <v>12.3</v>
      </c>
      <c r="F210" s="75">
        <v>16.399999999999999</v>
      </c>
      <c r="G210" s="75">
        <v>193.9</v>
      </c>
      <c r="H210" s="75">
        <v>7.0000000000000007E-2</v>
      </c>
      <c r="I210" s="75">
        <v>7.0000000000000007E-2</v>
      </c>
      <c r="J210" s="75">
        <v>1.54</v>
      </c>
      <c r="K210" s="75">
        <v>5.6</v>
      </c>
      <c r="L210" s="75">
        <v>0.02</v>
      </c>
      <c r="M210" s="75">
        <v>26.4</v>
      </c>
      <c r="N210" s="75">
        <v>129.6</v>
      </c>
      <c r="O210" s="75">
        <v>57.6</v>
      </c>
      <c r="P210" s="75">
        <v>2</v>
      </c>
      <c r="Q210" s="44">
        <v>90</v>
      </c>
      <c r="R210" s="44">
        <v>15.6</v>
      </c>
      <c r="S210" s="44">
        <v>16.5</v>
      </c>
      <c r="T210" s="44">
        <v>92.4</v>
      </c>
    </row>
    <row r="211" spans="1:20" ht="16.899999999999999" customHeight="1" x14ac:dyDescent="0.15">
      <c r="A211" s="195">
        <v>508</v>
      </c>
      <c r="B211" s="53" t="s">
        <v>148</v>
      </c>
      <c r="C211" s="193">
        <v>150</v>
      </c>
      <c r="D211" s="193">
        <v>5</v>
      </c>
      <c r="E211" s="193">
        <v>6</v>
      </c>
      <c r="F211" s="193">
        <v>31</v>
      </c>
      <c r="G211" s="193">
        <v>204</v>
      </c>
      <c r="H211" s="193">
        <v>0.05</v>
      </c>
      <c r="I211" s="193">
        <v>3</v>
      </c>
      <c r="J211" s="193">
        <v>0</v>
      </c>
      <c r="K211" s="193">
        <v>27</v>
      </c>
      <c r="L211" s="193">
        <v>9.8000000000000004E-2</v>
      </c>
      <c r="M211" s="193">
        <v>19.5</v>
      </c>
      <c r="N211" s="193">
        <v>184</v>
      </c>
      <c r="O211" s="193">
        <v>38</v>
      </c>
      <c r="P211" s="193">
        <v>0.8</v>
      </c>
      <c r="Q211" s="107">
        <v>73.099999999999994</v>
      </c>
      <c r="R211" s="107">
        <v>15</v>
      </c>
      <c r="S211" s="107">
        <v>16.600000000000001</v>
      </c>
      <c r="T211" s="107">
        <v>0.22500000000000001</v>
      </c>
    </row>
    <row r="212" spans="1:20" ht="34.15" customHeight="1" x14ac:dyDescent="0.15">
      <c r="A212" s="51" t="s">
        <v>92</v>
      </c>
      <c r="B212" s="144" t="s">
        <v>91</v>
      </c>
      <c r="C212" s="66">
        <v>215</v>
      </c>
      <c r="D212" s="196">
        <v>0.2</v>
      </c>
      <c r="E212" s="196">
        <v>0</v>
      </c>
      <c r="F212" s="196">
        <v>15</v>
      </c>
      <c r="G212" s="196">
        <v>60.8</v>
      </c>
      <c r="H212" s="196">
        <v>0</v>
      </c>
      <c r="I212" s="196">
        <v>0.01</v>
      </c>
      <c r="J212" s="196">
        <v>6</v>
      </c>
      <c r="K212" s="196">
        <v>0.3</v>
      </c>
      <c r="L212" s="196">
        <v>0</v>
      </c>
      <c r="M212" s="196">
        <v>4.66</v>
      </c>
      <c r="N212" s="196">
        <v>7.18</v>
      </c>
      <c r="O212" s="196">
        <v>4.4000000000000004</v>
      </c>
      <c r="P212" s="196">
        <v>0.8</v>
      </c>
      <c r="Q212" s="49">
        <v>20.58</v>
      </c>
      <c r="R212" s="49">
        <v>0</v>
      </c>
      <c r="S212" s="49">
        <v>0</v>
      </c>
      <c r="T212" s="55">
        <v>0</v>
      </c>
    </row>
    <row r="213" spans="1:20" ht="23.25" x14ac:dyDescent="0.15">
      <c r="A213" s="195" t="s">
        <v>67</v>
      </c>
      <c r="B213" s="53" t="s">
        <v>68</v>
      </c>
      <c r="C213" s="193">
        <v>45</v>
      </c>
      <c r="D213" s="193">
        <v>3.42</v>
      </c>
      <c r="E213" s="193">
        <v>1.1499999999999999</v>
      </c>
      <c r="F213" s="193">
        <v>25</v>
      </c>
      <c r="G213" s="193">
        <v>126</v>
      </c>
      <c r="H213" s="193">
        <v>5.5E-2</v>
      </c>
      <c r="I213" s="193">
        <v>1.4999999999999999E-2</v>
      </c>
      <c r="J213" s="193">
        <v>0</v>
      </c>
      <c r="K213" s="193">
        <v>0</v>
      </c>
      <c r="L213" s="193">
        <v>7.0000000000000007E-2</v>
      </c>
      <c r="M213" s="193">
        <v>3.6</v>
      </c>
      <c r="N213" s="193">
        <v>29.3</v>
      </c>
      <c r="O213" s="193">
        <v>6.3</v>
      </c>
      <c r="P213" s="193">
        <v>0.54</v>
      </c>
      <c r="Q213" s="44">
        <v>41.85</v>
      </c>
      <c r="R213" s="44">
        <v>2.9</v>
      </c>
      <c r="S213" s="44">
        <v>2.7</v>
      </c>
      <c r="T213" s="44">
        <v>6.5</v>
      </c>
    </row>
    <row r="214" spans="1:20" x14ac:dyDescent="0.15">
      <c r="A214" s="195" t="s">
        <v>67</v>
      </c>
      <c r="B214" s="53" t="s">
        <v>76</v>
      </c>
      <c r="C214" s="193">
        <v>30</v>
      </c>
      <c r="D214" s="193">
        <v>2.1</v>
      </c>
      <c r="E214" s="193">
        <v>0.3</v>
      </c>
      <c r="F214" s="193">
        <v>12.9</v>
      </c>
      <c r="G214" s="193">
        <v>63</v>
      </c>
      <c r="H214" s="193">
        <v>0.05</v>
      </c>
      <c r="I214" s="193">
        <v>2.4E-2</v>
      </c>
      <c r="J214" s="193">
        <v>0</v>
      </c>
      <c r="K214" s="193">
        <v>0</v>
      </c>
      <c r="L214" s="193">
        <v>0</v>
      </c>
      <c r="M214" s="193">
        <v>8.6999999999999993</v>
      </c>
      <c r="N214" s="193">
        <v>45</v>
      </c>
      <c r="O214" s="193">
        <v>14.1</v>
      </c>
      <c r="P214" s="193">
        <v>11.7</v>
      </c>
      <c r="Q214" s="44">
        <v>70.5</v>
      </c>
      <c r="R214" s="44">
        <v>1.32</v>
      </c>
      <c r="S214" s="44">
        <v>16.5</v>
      </c>
      <c r="T214" s="44">
        <v>7.2</v>
      </c>
    </row>
    <row r="215" spans="1:20" x14ac:dyDescent="0.15">
      <c r="A215" s="111"/>
      <c r="B215" s="108" t="s">
        <v>24</v>
      </c>
      <c r="C215" s="111">
        <f t="shared" ref="C215:T215" si="20">SUM(C208:C214)</f>
        <v>790</v>
      </c>
      <c r="D215" s="111">
        <f t="shared" si="20"/>
        <v>25.42</v>
      </c>
      <c r="E215" s="111">
        <f t="shared" si="20"/>
        <v>26.19</v>
      </c>
      <c r="F215" s="111">
        <f t="shared" si="20"/>
        <v>113.32000000000001</v>
      </c>
      <c r="G215" s="111">
        <f t="shared" si="20"/>
        <v>763.69999999999993</v>
      </c>
      <c r="H215" s="120">
        <f t="shared" si="20"/>
        <v>0.28499999999999998</v>
      </c>
      <c r="I215" s="120">
        <f t="shared" si="20"/>
        <v>3.2429999999999999</v>
      </c>
      <c r="J215" s="120">
        <f t="shared" si="20"/>
        <v>24.59</v>
      </c>
      <c r="K215" s="120">
        <f t="shared" si="20"/>
        <v>33.58</v>
      </c>
      <c r="L215" s="120">
        <f t="shared" si="20"/>
        <v>0.82800000000000007</v>
      </c>
      <c r="M215" s="111">
        <f t="shared" si="20"/>
        <v>109.86</v>
      </c>
      <c r="N215" s="111">
        <f t="shared" si="20"/>
        <v>455.18</v>
      </c>
      <c r="O215" s="111">
        <f t="shared" si="20"/>
        <v>161.80000000000001</v>
      </c>
      <c r="P215" s="111">
        <f t="shared" si="20"/>
        <v>17.18</v>
      </c>
      <c r="Q215" s="112">
        <f t="shared" si="20"/>
        <v>674.43000000000006</v>
      </c>
      <c r="R215" s="112">
        <f t="shared" si="20"/>
        <v>61.82</v>
      </c>
      <c r="S215" s="112">
        <f t="shared" si="20"/>
        <v>52.862000000000009</v>
      </c>
      <c r="T215" s="112">
        <f t="shared" si="20"/>
        <v>137.92499999999998</v>
      </c>
    </row>
    <row r="216" spans="1:20" x14ac:dyDescent="0.15">
      <c r="A216" s="113"/>
      <c r="B216" s="114"/>
      <c r="C216" s="114"/>
      <c r="D216" s="114"/>
      <c r="E216" s="114"/>
      <c r="F216" s="114"/>
      <c r="G216" s="114"/>
      <c r="H216" s="149"/>
      <c r="I216" s="149"/>
      <c r="J216" s="149"/>
      <c r="K216" s="149"/>
      <c r="L216" s="149"/>
      <c r="M216" s="114"/>
      <c r="N216" s="114"/>
      <c r="O216" s="114"/>
      <c r="P216" s="114"/>
      <c r="Q216" s="115"/>
      <c r="R216" s="115"/>
      <c r="S216" s="115"/>
      <c r="T216" s="115"/>
    </row>
    <row r="217" spans="1:20" x14ac:dyDescent="0.15">
      <c r="A217" s="116"/>
      <c r="B217" s="117" t="s">
        <v>60</v>
      </c>
      <c r="C217" s="117" t="s">
        <v>31</v>
      </c>
      <c r="D217" s="118"/>
      <c r="E217" s="118"/>
      <c r="F217" s="118"/>
      <c r="G217" s="118"/>
      <c r="H217" s="118"/>
      <c r="I217" s="118"/>
      <c r="J217" s="118"/>
      <c r="K217" s="118"/>
      <c r="L217" s="118"/>
      <c r="M217" s="118"/>
      <c r="N217" s="118"/>
      <c r="O217" s="118"/>
      <c r="P217" s="118"/>
      <c r="Q217" s="115"/>
      <c r="R217" s="115"/>
      <c r="S217" s="115"/>
      <c r="T217" s="115"/>
    </row>
    <row r="218" spans="1:20" ht="12.75" customHeight="1" x14ac:dyDescent="0.15">
      <c r="A218" s="195"/>
      <c r="B218" s="53" t="s">
        <v>5</v>
      </c>
      <c r="C218" s="193" t="s">
        <v>6</v>
      </c>
      <c r="D218" s="238" t="s">
        <v>7</v>
      </c>
      <c r="E218" s="238"/>
      <c r="F218" s="238"/>
      <c r="G218" s="193" t="s">
        <v>8</v>
      </c>
      <c r="H218" s="227" t="s">
        <v>9</v>
      </c>
      <c r="I218" s="228"/>
      <c r="J218" s="228"/>
      <c r="K218" s="228"/>
      <c r="L218" s="228"/>
      <c r="M218" s="229" t="s">
        <v>80</v>
      </c>
      <c r="N218" s="229"/>
      <c r="O218" s="229"/>
      <c r="P218" s="229"/>
      <c r="Q218" s="230"/>
      <c r="R218" s="230"/>
      <c r="S218" s="230"/>
      <c r="T218" s="230"/>
    </row>
    <row r="219" spans="1:20" ht="33.75" x14ac:dyDescent="0.15">
      <c r="A219" s="195"/>
      <c r="B219" s="53"/>
      <c r="C219" s="193" t="s">
        <v>10</v>
      </c>
      <c r="D219" s="193" t="s">
        <v>11</v>
      </c>
      <c r="E219" s="193" t="s">
        <v>12</v>
      </c>
      <c r="F219" s="193" t="s">
        <v>13</v>
      </c>
      <c r="G219" s="193" t="s">
        <v>14</v>
      </c>
      <c r="H219" s="196" t="s">
        <v>131</v>
      </c>
      <c r="I219" s="48" t="s">
        <v>132</v>
      </c>
      <c r="J219" s="196" t="s">
        <v>133</v>
      </c>
      <c r="K219" s="196" t="s">
        <v>134</v>
      </c>
      <c r="L219" s="48" t="s">
        <v>135</v>
      </c>
      <c r="M219" s="196" t="s">
        <v>136</v>
      </c>
      <c r="N219" s="196" t="s">
        <v>137</v>
      </c>
      <c r="O219" s="196" t="s">
        <v>138</v>
      </c>
      <c r="P219" s="196" t="s">
        <v>139</v>
      </c>
      <c r="Q219" s="196" t="s">
        <v>140</v>
      </c>
      <c r="R219" s="196" t="s">
        <v>141</v>
      </c>
      <c r="S219" s="48" t="s">
        <v>142</v>
      </c>
      <c r="T219" s="48" t="s">
        <v>143</v>
      </c>
    </row>
    <row r="220" spans="1:20" x14ac:dyDescent="0.15">
      <c r="A220" s="195">
        <v>43</v>
      </c>
      <c r="B220" s="193" t="s">
        <v>107</v>
      </c>
      <c r="C220" s="193">
        <v>60</v>
      </c>
      <c r="D220" s="193">
        <v>1</v>
      </c>
      <c r="E220" s="193">
        <v>3.05</v>
      </c>
      <c r="F220" s="193">
        <v>5.8</v>
      </c>
      <c r="G220" s="193">
        <v>52.44</v>
      </c>
      <c r="H220" s="194">
        <v>0.02</v>
      </c>
      <c r="I220" s="194">
        <v>0.02</v>
      </c>
      <c r="J220" s="194">
        <v>23.1</v>
      </c>
      <c r="K220" s="194">
        <v>122</v>
      </c>
      <c r="L220" s="194">
        <v>0</v>
      </c>
      <c r="M220" s="194">
        <v>27</v>
      </c>
      <c r="N220" s="194">
        <v>19</v>
      </c>
      <c r="O220" s="194">
        <v>10</v>
      </c>
      <c r="P220" s="194">
        <v>0.36</v>
      </c>
      <c r="Q220" s="131">
        <v>163</v>
      </c>
      <c r="R220" s="131">
        <v>9.8000000000000007</v>
      </c>
      <c r="S220" s="131">
        <v>0.16</v>
      </c>
      <c r="T220" s="131">
        <v>8.3000000000000007</v>
      </c>
    </row>
    <row r="221" spans="1:20" ht="23.25" x14ac:dyDescent="0.15">
      <c r="A221" s="195">
        <v>138</v>
      </c>
      <c r="B221" s="53" t="s">
        <v>61</v>
      </c>
      <c r="C221" s="193">
        <v>200</v>
      </c>
      <c r="D221" s="193">
        <v>2</v>
      </c>
      <c r="E221" s="193">
        <v>2.19</v>
      </c>
      <c r="F221" s="193">
        <v>12</v>
      </c>
      <c r="G221" s="193">
        <v>73</v>
      </c>
      <c r="H221" s="193">
        <v>0.08</v>
      </c>
      <c r="I221" s="193">
        <v>0.08</v>
      </c>
      <c r="J221" s="193">
        <v>6.6</v>
      </c>
      <c r="K221" s="193">
        <v>103.2</v>
      </c>
      <c r="L221" s="193">
        <v>0</v>
      </c>
      <c r="M221" s="193">
        <v>18.440000000000001</v>
      </c>
      <c r="N221" s="193">
        <v>50.04</v>
      </c>
      <c r="O221" s="193">
        <v>18</v>
      </c>
      <c r="P221" s="193">
        <v>0.71</v>
      </c>
      <c r="Q221" s="44">
        <v>96.6</v>
      </c>
      <c r="R221" s="44">
        <v>15.4</v>
      </c>
      <c r="S221" s="44">
        <v>1.3</v>
      </c>
      <c r="T221" s="44">
        <v>20.6</v>
      </c>
    </row>
    <row r="222" spans="1:20" x14ac:dyDescent="0.15">
      <c r="A222" s="195">
        <v>431</v>
      </c>
      <c r="B222" s="53" t="s">
        <v>129</v>
      </c>
      <c r="C222" s="193">
        <v>90</v>
      </c>
      <c r="D222" s="193">
        <v>13.4</v>
      </c>
      <c r="E222" s="193">
        <v>12.6</v>
      </c>
      <c r="F222" s="193">
        <v>5.3</v>
      </c>
      <c r="G222" s="193">
        <v>189.2</v>
      </c>
      <c r="H222" s="193">
        <v>0.17</v>
      </c>
      <c r="I222" s="193">
        <v>1.33</v>
      </c>
      <c r="J222" s="193">
        <v>9.9</v>
      </c>
      <c r="K222" s="193">
        <v>3781</v>
      </c>
      <c r="L222" s="193">
        <v>0.02</v>
      </c>
      <c r="M222" s="193">
        <v>31</v>
      </c>
      <c r="N222" s="193">
        <v>221</v>
      </c>
      <c r="O222" s="193">
        <v>14</v>
      </c>
      <c r="P222" s="193">
        <v>4.59</v>
      </c>
      <c r="Q222" s="44">
        <v>200</v>
      </c>
      <c r="R222" s="44">
        <v>59</v>
      </c>
      <c r="S222" s="44">
        <v>26.3</v>
      </c>
      <c r="T222" s="44">
        <v>70</v>
      </c>
    </row>
    <row r="223" spans="1:20" ht="18" customHeight="1" x14ac:dyDescent="0.15">
      <c r="A223" s="195">
        <v>508</v>
      </c>
      <c r="B223" s="53" t="s">
        <v>37</v>
      </c>
      <c r="C223" s="193">
        <v>150</v>
      </c>
      <c r="D223" s="143">
        <v>8.6999999999999993</v>
      </c>
      <c r="E223" s="143">
        <v>6.3</v>
      </c>
      <c r="F223" s="143">
        <v>36</v>
      </c>
      <c r="G223" s="143">
        <v>234</v>
      </c>
      <c r="H223" s="98">
        <v>0.21</v>
      </c>
      <c r="I223" s="98">
        <v>0.12</v>
      </c>
      <c r="J223" s="73">
        <v>0</v>
      </c>
      <c r="K223" s="73">
        <v>19.2</v>
      </c>
      <c r="L223" s="99">
        <v>0.09</v>
      </c>
      <c r="M223" s="73">
        <v>16</v>
      </c>
      <c r="N223" s="73">
        <v>181</v>
      </c>
      <c r="O223" s="73">
        <v>20</v>
      </c>
      <c r="P223" s="73">
        <v>4.04</v>
      </c>
      <c r="Q223" s="75">
        <v>219</v>
      </c>
      <c r="R223" s="49">
        <v>22</v>
      </c>
      <c r="S223" s="55">
        <v>3.15</v>
      </c>
      <c r="T223" s="55">
        <v>16</v>
      </c>
    </row>
    <row r="224" spans="1:20" ht="25.15" customHeight="1" x14ac:dyDescent="0.15">
      <c r="A224" s="71">
        <v>684.68499999999995</v>
      </c>
      <c r="B224" s="52" t="s">
        <v>91</v>
      </c>
      <c r="C224" s="66">
        <v>215</v>
      </c>
      <c r="D224" s="196">
        <v>0.2</v>
      </c>
      <c r="E224" s="196">
        <v>0</v>
      </c>
      <c r="F224" s="196">
        <v>15</v>
      </c>
      <c r="G224" s="196">
        <v>60.8</v>
      </c>
      <c r="H224" s="196">
        <v>0</v>
      </c>
      <c r="I224" s="196">
        <v>0.01</v>
      </c>
      <c r="J224" s="196">
        <v>6</v>
      </c>
      <c r="K224" s="196">
        <v>0.3</v>
      </c>
      <c r="L224" s="196">
        <v>0</v>
      </c>
      <c r="M224" s="196">
        <v>4.66</v>
      </c>
      <c r="N224" s="196">
        <v>7.18</v>
      </c>
      <c r="O224" s="196">
        <v>4.4000000000000004</v>
      </c>
      <c r="P224" s="196">
        <v>0.8</v>
      </c>
      <c r="Q224" s="49">
        <v>20.58</v>
      </c>
      <c r="R224" s="49">
        <v>0</v>
      </c>
      <c r="S224" s="49">
        <v>0</v>
      </c>
      <c r="T224" s="55">
        <v>0</v>
      </c>
    </row>
    <row r="225" spans="1:20" ht="23.25" x14ac:dyDescent="0.15">
      <c r="A225" s="195" t="s">
        <v>67</v>
      </c>
      <c r="B225" s="53" t="s">
        <v>68</v>
      </c>
      <c r="C225" s="193">
        <v>45</v>
      </c>
      <c r="D225" s="193">
        <v>3.42</v>
      </c>
      <c r="E225" s="193">
        <v>1.1499999999999999</v>
      </c>
      <c r="F225" s="193">
        <v>25</v>
      </c>
      <c r="G225" s="193">
        <v>126</v>
      </c>
      <c r="H225" s="193">
        <v>5.5E-2</v>
      </c>
      <c r="I225" s="193">
        <v>1.4999999999999999E-2</v>
      </c>
      <c r="J225" s="193">
        <v>0</v>
      </c>
      <c r="K225" s="193">
        <v>0</v>
      </c>
      <c r="L225" s="193">
        <v>7.0000000000000007E-2</v>
      </c>
      <c r="M225" s="193">
        <v>3.6</v>
      </c>
      <c r="N225" s="193">
        <v>29.3</v>
      </c>
      <c r="O225" s="193">
        <v>6.3</v>
      </c>
      <c r="P225" s="193">
        <v>0.54</v>
      </c>
      <c r="Q225" s="44">
        <v>41.85</v>
      </c>
      <c r="R225" s="44">
        <v>2.9</v>
      </c>
      <c r="S225" s="44">
        <v>2.7</v>
      </c>
      <c r="T225" s="44">
        <v>6.5</v>
      </c>
    </row>
    <row r="226" spans="1:20" x14ac:dyDescent="0.15">
      <c r="A226" s="195" t="s">
        <v>67</v>
      </c>
      <c r="B226" s="53" t="s">
        <v>76</v>
      </c>
      <c r="C226" s="193">
        <v>30</v>
      </c>
      <c r="D226" s="193">
        <v>2.1</v>
      </c>
      <c r="E226" s="193">
        <v>0.3</v>
      </c>
      <c r="F226" s="193">
        <v>12.9</v>
      </c>
      <c r="G226" s="193">
        <v>63</v>
      </c>
      <c r="H226" s="193">
        <v>0.05</v>
      </c>
      <c r="I226" s="193">
        <v>2.4E-2</v>
      </c>
      <c r="J226" s="193">
        <v>0</v>
      </c>
      <c r="K226" s="193">
        <v>0</v>
      </c>
      <c r="L226" s="193">
        <v>0</v>
      </c>
      <c r="M226" s="193">
        <v>8.6999999999999993</v>
      </c>
      <c r="N226" s="193">
        <v>45</v>
      </c>
      <c r="O226" s="193">
        <v>14.1</v>
      </c>
      <c r="P226" s="193">
        <v>11.7</v>
      </c>
      <c r="Q226" s="44">
        <v>70.5</v>
      </c>
      <c r="R226" s="44">
        <v>1.32</v>
      </c>
      <c r="S226" s="44">
        <v>16.5</v>
      </c>
      <c r="T226" s="44">
        <v>7.2</v>
      </c>
    </row>
    <row r="227" spans="1:20" x14ac:dyDescent="0.15">
      <c r="A227" s="195"/>
      <c r="B227" s="108" t="s">
        <v>24</v>
      </c>
      <c r="C227" s="111">
        <f t="shared" ref="C227:T227" si="21">SUM(C220:C226)</f>
        <v>790</v>
      </c>
      <c r="D227" s="111">
        <f t="shared" si="21"/>
        <v>30.82</v>
      </c>
      <c r="E227" s="111">
        <f t="shared" si="21"/>
        <v>25.59</v>
      </c>
      <c r="F227" s="111">
        <f t="shared" si="21"/>
        <v>112</v>
      </c>
      <c r="G227" s="111">
        <f t="shared" si="21"/>
        <v>798.43999999999994</v>
      </c>
      <c r="H227" s="120">
        <f t="shared" si="21"/>
        <v>0.58500000000000008</v>
      </c>
      <c r="I227" s="120">
        <f t="shared" si="21"/>
        <v>1.5990000000000002</v>
      </c>
      <c r="J227" s="111">
        <f t="shared" si="21"/>
        <v>45.6</v>
      </c>
      <c r="K227" s="111">
        <f t="shared" si="21"/>
        <v>4025.7</v>
      </c>
      <c r="L227" s="111">
        <f t="shared" si="21"/>
        <v>0.18</v>
      </c>
      <c r="M227" s="111">
        <f t="shared" si="21"/>
        <v>109.39999999999999</v>
      </c>
      <c r="N227" s="111">
        <f t="shared" si="21"/>
        <v>552.52</v>
      </c>
      <c r="O227" s="111">
        <f t="shared" si="21"/>
        <v>86.8</v>
      </c>
      <c r="P227" s="111">
        <f t="shared" si="21"/>
        <v>22.74</v>
      </c>
      <c r="Q227" s="112">
        <f t="shared" si="21"/>
        <v>811.53000000000009</v>
      </c>
      <c r="R227" s="112">
        <f t="shared" si="21"/>
        <v>110.42</v>
      </c>
      <c r="S227" s="112">
        <f t="shared" si="21"/>
        <v>50.11</v>
      </c>
      <c r="T227" s="112">
        <f t="shared" si="21"/>
        <v>128.6</v>
      </c>
    </row>
    <row r="228" spans="1:20" x14ac:dyDescent="0.15">
      <c r="A228" s="123"/>
      <c r="B228" s="125"/>
      <c r="C228" s="126"/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26"/>
      <c r="O228" s="126"/>
      <c r="P228" s="126"/>
      <c r="Q228" s="115"/>
      <c r="R228" s="115"/>
      <c r="S228" s="115"/>
      <c r="T228" s="115"/>
    </row>
    <row r="229" spans="1:20" ht="23.25" x14ac:dyDescent="0.15">
      <c r="A229" s="127"/>
      <c r="B229" s="127" t="s">
        <v>62</v>
      </c>
      <c r="C229" s="128">
        <v>785</v>
      </c>
      <c r="D229" s="129">
        <f t="shared" ref="D229:T229" si="22">(D122+D134+D146+D158+D170+D181+D192+D203+D215+D227)/10</f>
        <v>27.192</v>
      </c>
      <c r="E229" s="129">
        <f t="shared" si="22"/>
        <v>26.842999999999996</v>
      </c>
      <c r="F229" s="130">
        <f t="shared" si="22"/>
        <v>114.39100000000001</v>
      </c>
      <c r="G229" s="130">
        <f t="shared" si="22"/>
        <v>781.4849999999999</v>
      </c>
      <c r="H229" s="129">
        <f t="shared" si="22"/>
        <v>0.40340000000000009</v>
      </c>
      <c r="I229" s="129">
        <f t="shared" si="22"/>
        <v>1.0663</v>
      </c>
      <c r="J229" s="129">
        <f t="shared" si="22"/>
        <v>29.288</v>
      </c>
      <c r="K229" s="129">
        <f t="shared" si="22"/>
        <v>640.49864000000002</v>
      </c>
      <c r="L229" s="129">
        <f t="shared" si="22"/>
        <v>0.61460000000000004</v>
      </c>
      <c r="M229" s="129">
        <f t="shared" si="22"/>
        <v>116.873</v>
      </c>
      <c r="N229" s="129">
        <f t="shared" si="22"/>
        <v>400.52799999999996</v>
      </c>
      <c r="O229" s="129">
        <f t="shared" si="22"/>
        <v>130.33599999999998</v>
      </c>
      <c r="P229" s="130">
        <f t="shared" si="22"/>
        <v>19.231000000000002</v>
      </c>
      <c r="Q229" s="138">
        <f t="shared" si="22"/>
        <v>1038.8980000000001</v>
      </c>
      <c r="R229" s="138">
        <f>(R122+R134+R146+R158+R170+R181+R192+R203+R215+R227)/10</f>
        <v>102.127</v>
      </c>
      <c r="S229" s="139">
        <f t="shared" si="22"/>
        <v>36.946199999999997</v>
      </c>
      <c r="T229" s="138">
        <f t="shared" si="22"/>
        <v>118.4435</v>
      </c>
    </row>
    <row r="230" spans="1:20" x14ac:dyDescent="0.2">
      <c r="A230" s="42"/>
      <c r="B230" s="41"/>
      <c r="C230" s="43"/>
      <c r="D230" s="140"/>
      <c r="E230" s="140"/>
      <c r="F230" s="140"/>
      <c r="G230" s="140"/>
      <c r="H230" s="140"/>
      <c r="I230" s="140"/>
      <c r="J230" s="140"/>
      <c r="K230" s="140"/>
      <c r="L230" s="140"/>
      <c r="M230" s="140"/>
      <c r="N230" s="140"/>
      <c r="O230" s="140"/>
      <c r="P230" s="140"/>
      <c r="Q230" s="41"/>
      <c r="R230" s="41"/>
      <c r="S230" s="41"/>
      <c r="T230" s="41"/>
    </row>
    <row r="231" spans="1:20" x14ac:dyDescent="0.2">
      <c r="A231" s="42"/>
      <c r="B231" s="41"/>
      <c r="C231" s="43"/>
      <c r="D231" s="140"/>
      <c r="E231" s="140"/>
      <c r="F231" s="140"/>
      <c r="G231" s="140"/>
      <c r="H231" s="140"/>
      <c r="I231" s="140"/>
      <c r="J231" s="140"/>
      <c r="K231" s="140"/>
      <c r="L231" s="140"/>
      <c r="M231" s="140"/>
      <c r="N231" s="140"/>
      <c r="O231" s="140"/>
      <c r="P231" s="140"/>
      <c r="Q231" s="41"/>
      <c r="R231" s="41"/>
      <c r="S231" s="41"/>
      <c r="T231" s="41"/>
    </row>
    <row r="232" spans="1:20" x14ac:dyDescent="0.2">
      <c r="A232" s="42"/>
      <c r="B232" s="41"/>
      <c r="C232" s="43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140"/>
      <c r="O232" s="140"/>
      <c r="P232" s="140"/>
      <c r="Q232" s="41"/>
      <c r="R232" s="41"/>
      <c r="S232" s="41"/>
      <c r="T232" s="41"/>
    </row>
    <row r="233" spans="1:20" x14ac:dyDescent="0.2">
      <c r="A233" s="42"/>
      <c r="B233" s="41"/>
      <c r="C233" s="43"/>
      <c r="D233" s="140"/>
      <c r="E233" s="140"/>
      <c r="F233" s="140"/>
      <c r="G233" s="140"/>
      <c r="H233" s="140"/>
      <c r="I233" s="140"/>
      <c r="J233" s="140"/>
      <c r="K233" s="140"/>
      <c r="L233" s="140"/>
      <c r="M233" s="140"/>
      <c r="N233" s="140"/>
      <c r="O233" s="140"/>
      <c r="P233" s="140"/>
      <c r="Q233" s="41"/>
      <c r="R233" s="41"/>
      <c r="S233" s="41"/>
      <c r="T233" s="41"/>
    </row>
    <row r="234" spans="1:20" x14ac:dyDescent="0.2">
      <c r="A234" s="42"/>
      <c r="B234" s="41"/>
      <c r="C234" s="43"/>
      <c r="D234" s="140"/>
      <c r="E234" s="140"/>
      <c r="F234" s="140"/>
      <c r="G234" s="140"/>
      <c r="H234" s="140"/>
      <c r="I234" s="140"/>
      <c r="J234" s="140"/>
      <c r="K234" s="140"/>
      <c r="L234" s="140"/>
      <c r="M234" s="140"/>
      <c r="N234" s="140"/>
      <c r="O234" s="140"/>
      <c r="P234" s="140"/>
      <c r="Q234" s="41"/>
      <c r="R234" s="41"/>
      <c r="S234" s="41"/>
      <c r="T234" s="41"/>
    </row>
    <row r="235" spans="1:20" x14ac:dyDescent="0.2">
      <c r="A235" s="42"/>
      <c r="B235" s="41"/>
      <c r="C235" s="43"/>
      <c r="D235" s="140"/>
      <c r="E235" s="140"/>
      <c r="F235" s="140"/>
      <c r="G235" s="140"/>
      <c r="H235" s="140"/>
      <c r="I235" s="140"/>
      <c r="J235" s="140"/>
      <c r="K235" s="140"/>
      <c r="L235" s="140"/>
      <c r="M235" s="140"/>
      <c r="N235" s="140"/>
      <c r="O235" s="140"/>
      <c r="P235" s="140"/>
      <c r="Q235" s="41"/>
      <c r="R235" s="41"/>
      <c r="S235" s="41"/>
      <c r="T235" s="41"/>
    </row>
    <row r="236" spans="1:20" x14ac:dyDescent="0.2">
      <c r="C236" s="141"/>
      <c r="D236" s="142"/>
      <c r="E236" s="142"/>
      <c r="F236" s="142"/>
      <c r="G236" s="142"/>
      <c r="H236" s="142"/>
      <c r="I236" s="142"/>
      <c r="J236" s="142"/>
      <c r="K236" s="142"/>
      <c r="L236" s="142"/>
      <c r="M236" s="142"/>
      <c r="N236" s="142"/>
      <c r="O236" s="142"/>
      <c r="P236" s="142"/>
    </row>
    <row r="237" spans="1:20" x14ac:dyDescent="0.2">
      <c r="C237" s="141"/>
      <c r="D237" s="142"/>
      <c r="E237" s="142"/>
      <c r="F237" s="142"/>
      <c r="G237" s="142"/>
      <c r="H237" s="142"/>
      <c r="I237" s="142"/>
      <c r="J237" s="142"/>
      <c r="K237" s="142"/>
      <c r="L237" s="142"/>
      <c r="M237" s="142"/>
      <c r="N237" s="142"/>
      <c r="O237" s="142"/>
      <c r="P237" s="142"/>
    </row>
    <row r="238" spans="1:20" x14ac:dyDescent="0.2">
      <c r="C238" s="141"/>
      <c r="D238" s="142"/>
      <c r="E238" s="142"/>
      <c r="F238" s="142"/>
      <c r="G238" s="142"/>
      <c r="H238" s="142"/>
      <c r="I238" s="142"/>
      <c r="J238" s="142"/>
      <c r="K238" s="142"/>
      <c r="L238" s="142"/>
      <c r="M238" s="142"/>
      <c r="N238" s="142"/>
      <c r="O238" s="142"/>
      <c r="P238" s="142"/>
    </row>
    <row r="239" spans="1:20" x14ac:dyDescent="0.2">
      <c r="C239" s="141"/>
      <c r="D239" s="142"/>
      <c r="E239" s="142"/>
      <c r="F239" s="142"/>
      <c r="G239" s="142"/>
      <c r="H239" s="142"/>
      <c r="I239" s="142"/>
      <c r="J239" s="142"/>
      <c r="K239" s="142"/>
      <c r="L239" s="142"/>
      <c r="M239" s="142"/>
      <c r="N239" s="142"/>
      <c r="O239" s="142"/>
      <c r="P239" s="142"/>
    </row>
    <row r="240" spans="1:20" x14ac:dyDescent="0.2">
      <c r="C240" s="141"/>
      <c r="D240" s="142"/>
      <c r="E240" s="142"/>
      <c r="F240" s="142"/>
      <c r="G240" s="142"/>
      <c r="H240" s="142"/>
      <c r="I240" s="142"/>
      <c r="J240" s="142"/>
      <c r="K240" s="142"/>
      <c r="L240" s="142"/>
      <c r="M240" s="142"/>
      <c r="N240" s="142"/>
      <c r="O240" s="142"/>
      <c r="P240" s="142"/>
    </row>
    <row r="241" spans="1:29" x14ac:dyDescent="0.2">
      <c r="C241" s="141"/>
      <c r="D241" s="142"/>
      <c r="E241" s="142"/>
      <c r="F241" s="142"/>
      <c r="G241" s="142"/>
      <c r="H241" s="142"/>
      <c r="I241" s="142"/>
      <c r="J241" s="142"/>
      <c r="K241" s="142"/>
      <c r="L241" s="142"/>
      <c r="M241" s="142"/>
      <c r="N241" s="142"/>
      <c r="O241" s="142"/>
      <c r="P241" s="142"/>
    </row>
    <row r="242" spans="1:29" ht="14.45" customHeight="1" x14ac:dyDescent="0.2">
      <c r="C242" s="141"/>
      <c r="D242" s="142"/>
      <c r="E242" s="142"/>
      <c r="F242" s="142"/>
      <c r="G242" s="142"/>
      <c r="H242" s="142"/>
      <c r="I242" s="142"/>
      <c r="J242" s="142"/>
      <c r="K242" s="142"/>
      <c r="L242" s="142"/>
      <c r="M242" s="142"/>
      <c r="N242" s="142"/>
      <c r="O242" s="142"/>
      <c r="P242" s="142"/>
    </row>
    <row r="243" spans="1:29" x14ac:dyDescent="0.2">
      <c r="C243" s="141"/>
      <c r="D243" s="142"/>
      <c r="E243" s="142"/>
      <c r="F243" s="142"/>
      <c r="G243" s="142"/>
      <c r="H243" s="142"/>
      <c r="I243" s="142"/>
      <c r="J243" s="142"/>
      <c r="K243" s="142"/>
      <c r="L243" s="142"/>
      <c r="M243" s="142"/>
      <c r="N243" s="142"/>
      <c r="O243" s="142"/>
      <c r="P243" s="142"/>
    </row>
    <row r="244" spans="1:29" ht="14.45" customHeight="1" x14ac:dyDescent="0.2">
      <c r="A244" s="40"/>
      <c r="C244" s="141"/>
      <c r="D244" s="142"/>
      <c r="E244" s="142"/>
      <c r="F244" s="142"/>
      <c r="G244" s="142"/>
      <c r="H244" s="142"/>
      <c r="I244" s="142"/>
      <c r="J244" s="142"/>
      <c r="K244" s="142"/>
      <c r="L244" s="142"/>
      <c r="M244" s="142"/>
      <c r="N244" s="142"/>
      <c r="O244" s="142"/>
      <c r="P244" s="142"/>
    </row>
    <row r="245" spans="1:29" x14ac:dyDescent="0.2">
      <c r="C245" s="141"/>
      <c r="D245" s="142"/>
      <c r="E245" s="142"/>
      <c r="F245" s="142"/>
      <c r="G245" s="142"/>
      <c r="H245" s="142"/>
      <c r="I245" s="142"/>
      <c r="J245" s="142"/>
      <c r="K245" s="142"/>
      <c r="L245" s="142"/>
      <c r="M245" s="142"/>
      <c r="N245" s="142"/>
      <c r="O245" s="142"/>
      <c r="P245" s="142"/>
    </row>
    <row r="246" spans="1:29" ht="14.45" customHeight="1" x14ac:dyDescent="0.2">
      <c r="C246" s="141"/>
      <c r="D246" s="142"/>
      <c r="E246" s="142"/>
      <c r="F246" s="142"/>
      <c r="G246" s="142"/>
      <c r="H246" s="142"/>
      <c r="I246" s="142"/>
      <c r="J246" s="142"/>
      <c r="K246" s="142"/>
      <c r="L246" s="142"/>
      <c r="M246" s="142"/>
      <c r="N246" s="142"/>
      <c r="O246" s="142"/>
      <c r="P246" s="142"/>
    </row>
    <row r="249" spans="1:29" customFormat="1" ht="14.45" customHeight="1" x14ac:dyDescent="0.2">
      <c r="B249" s="1"/>
      <c r="C249" s="1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customFormat="1" ht="14.45" customHeight="1" x14ac:dyDescent="0.2">
      <c r="B250" s="1"/>
      <c r="C250" s="1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customFormat="1" ht="14.45" customHeight="1" x14ac:dyDescent="0.2">
      <c r="B251" s="1"/>
      <c r="C251" s="1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</sheetData>
  <sheetProtection selectLockedCells="1" selectUnlockedCells="1"/>
  <mergeCells count="93">
    <mergeCell ref="D218:F218"/>
    <mergeCell ref="H218:L218"/>
    <mergeCell ref="M218:T218"/>
    <mergeCell ref="D194:F194"/>
    <mergeCell ref="H194:L194"/>
    <mergeCell ref="M194:T194"/>
    <mergeCell ref="D206:F206"/>
    <mergeCell ref="H206:L206"/>
    <mergeCell ref="M206:T206"/>
    <mergeCell ref="D172:F172"/>
    <mergeCell ref="H172:L172"/>
    <mergeCell ref="M172:T172"/>
    <mergeCell ref="D183:F183"/>
    <mergeCell ref="H183:L183"/>
    <mergeCell ref="M183:T183"/>
    <mergeCell ref="D149:F149"/>
    <mergeCell ref="H149:L149"/>
    <mergeCell ref="M149:T149"/>
    <mergeCell ref="D161:F161"/>
    <mergeCell ref="H161:L161"/>
    <mergeCell ref="M161:T161"/>
    <mergeCell ref="B125:B126"/>
    <mergeCell ref="D125:F125"/>
    <mergeCell ref="H125:L125"/>
    <mergeCell ref="M125:T125"/>
    <mergeCell ref="D137:F137"/>
    <mergeCell ref="H137:L137"/>
    <mergeCell ref="M137:T137"/>
    <mergeCell ref="A110:T110"/>
    <mergeCell ref="A111:T111"/>
    <mergeCell ref="A113:A114"/>
    <mergeCell ref="B113:B114"/>
    <mergeCell ref="D113:F113"/>
    <mergeCell ref="H113:L113"/>
    <mergeCell ref="M113:T113"/>
    <mergeCell ref="B98:B99"/>
    <mergeCell ref="D98:F98"/>
    <mergeCell ref="H98:L98"/>
    <mergeCell ref="M98:T98"/>
    <mergeCell ref="A109:T109"/>
    <mergeCell ref="B77:B78"/>
    <mergeCell ref="D77:F77"/>
    <mergeCell ref="H77:L77"/>
    <mergeCell ref="M77:T77"/>
    <mergeCell ref="B87:B88"/>
    <mergeCell ref="D87:F87"/>
    <mergeCell ref="H87:L87"/>
    <mergeCell ref="M87:T87"/>
    <mergeCell ref="B58:B59"/>
    <mergeCell ref="D58:F58"/>
    <mergeCell ref="H58:L58"/>
    <mergeCell ref="M58:T58"/>
    <mergeCell ref="B68:B69"/>
    <mergeCell ref="D68:F68"/>
    <mergeCell ref="H68:L68"/>
    <mergeCell ref="M68:T68"/>
    <mergeCell ref="B41:B42"/>
    <mergeCell ref="D41:F41"/>
    <mergeCell ref="H41:L41"/>
    <mergeCell ref="M41:T41"/>
    <mergeCell ref="B48:B49"/>
    <mergeCell ref="D48:F48"/>
    <mergeCell ref="H48:L48"/>
    <mergeCell ref="M48:T48"/>
    <mergeCell ref="Z22:AC22"/>
    <mergeCell ref="B31:B32"/>
    <mergeCell ref="D31:F31"/>
    <mergeCell ref="H31:L31"/>
    <mergeCell ref="M31:T31"/>
    <mergeCell ref="W31:X31"/>
    <mergeCell ref="Z31:AC31"/>
    <mergeCell ref="B22:B23"/>
    <mergeCell ref="D22:F22"/>
    <mergeCell ref="H22:L22"/>
    <mergeCell ref="M22:T22"/>
    <mergeCell ref="V22:X22"/>
    <mergeCell ref="A10:T10"/>
    <mergeCell ref="A11:T11"/>
    <mergeCell ref="A13:A14"/>
    <mergeCell ref="B13:B14"/>
    <mergeCell ref="D13:F13"/>
    <mergeCell ref="H13:L13"/>
    <mergeCell ref="M13:T13"/>
    <mergeCell ref="A6:E6"/>
    <mergeCell ref="P6:T6"/>
    <mergeCell ref="A7:T7"/>
    <mergeCell ref="A8:T8"/>
    <mergeCell ref="A9:T9"/>
    <mergeCell ref="A1:B1"/>
    <mergeCell ref="N1:P1"/>
    <mergeCell ref="A3:E3"/>
    <mergeCell ref="N3:T4"/>
    <mergeCell ref="A5:T5"/>
  </mergeCells>
  <pageMargins left="0.25" right="0.25" top="0.75" bottom="0.75" header="0.3" footer="0.3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СТАРШИЕ  (85 руб)</vt:lpstr>
      <vt:lpstr>МЛАДШИЕ 85р 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olk89038813342 olk89038813342</dc:creator>
  <cp:lastModifiedBy>X</cp:lastModifiedBy>
  <cp:lastPrinted>2024-12-19T12:58:30Z</cp:lastPrinted>
  <dcterms:created xsi:type="dcterms:W3CDTF">2024-12-28T10:03:58Z</dcterms:created>
  <dcterms:modified xsi:type="dcterms:W3CDTF">2024-12-28T10:03:58Z</dcterms:modified>
</cp:coreProperties>
</file>